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  <sheet name="стр.3-6" sheetId="3" r:id="rId3"/>
    <sheet name="стр7-6 (целевые субсидии)" sheetId="4" r:id="rId4"/>
  </sheets>
  <definedNames>
    <definedName name="_xlnm.Print_Titles" localSheetId="2">'стр.3-6'!$4:$4</definedName>
    <definedName name="_xlnm.Print_Titles" localSheetId="3">'стр7-6 (целевые субсидии)'!$4:$6</definedName>
    <definedName name="_xlnm.Print_Area" localSheetId="0">'стр.1'!$A$1:$FE$31</definedName>
    <definedName name="_xlnm.Print_Area" localSheetId="1">'стр.2'!$A$1:$FF$20</definedName>
    <definedName name="_xlnm.Print_Area" localSheetId="2">'стр.3-6'!$A$1:$EG$87</definedName>
    <definedName name="_xlnm.Print_Area" localSheetId="3">'стр7-6 (целевые субсидии)'!$A$1:$FJ$100</definedName>
  </definedNames>
  <calcPr fullCalcOnLoad="1"/>
</workbook>
</file>

<file path=xl/sharedStrings.xml><?xml version="1.0" encoding="utf-8"?>
<sst xmlns="http://schemas.openxmlformats.org/spreadsheetml/2006/main" count="392" uniqueCount="216">
  <si>
    <t>УТВЕРЖДАЮ</t>
  </si>
  <si>
    <t>(подпись)</t>
  </si>
  <si>
    <t>(Ф.И.О.)</t>
  </si>
  <si>
    <t>(дата утверждения)</t>
  </si>
  <si>
    <t>ПЛАН ФИНАНСОВО-ХОЗЯЙСТВЕННОЙ ДЕЯТЕЛЬНОСТИ</t>
  </si>
  <si>
    <t>НА 20</t>
  </si>
  <si>
    <t xml:space="preserve"> ГОД</t>
  </si>
  <si>
    <t xml:space="preserve"> г.</t>
  </si>
  <si>
    <t>Наименование учреждения</t>
  </si>
  <si>
    <t>Наименование органа, осуществляющего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</si>
  <si>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</si>
  <si>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</si>
  <si>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</si>
  <si>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</si>
  <si>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по ОКПО</t>
  </si>
  <si>
    <t>Глава по БК</t>
  </si>
  <si>
    <t>по ОКАТО</t>
  </si>
  <si>
    <t>по ОКЕИ</t>
  </si>
  <si>
    <t>по ОКВ</t>
  </si>
  <si>
    <t>383</t>
  </si>
  <si>
    <t>Показатели финансового состояния учреждения</t>
  </si>
  <si>
    <t>Наименование показателя</t>
  </si>
  <si>
    <t>из них:</t>
  </si>
  <si>
    <t>в том числе:</t>
  </si>
  <si>
    <t>Раздел</t>
  </si>
  <si>
    <t>Целевая статья</t>
  </si>
  <si>
    <t>Вид расходов</t>
  </si>
  <si>
    <t>КОСГУ</t>
  </si>
  <si>
    <t>Объем публичных обязательств, всего:</t>
  </si>
  <si>
    <t>Руководитель учреждения</t>
  </si>
  <si>
    <t>Ответственный исполнитель</t>
  </si>
  <si>
    <t>(расшифровка подписи)</t>
  </si>
  <si>
    <t>М.П.</t>
  </si>
  <si>
    <t>(должность)</t>
  </si>
  <si>
    <t>(телефон)</t>
  </si>
  <si>
    <t>(дата)</t>
  </si>
  <si>
    <r>
      <t>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Виды деятельности учреждения, относящиеся к его основным видам деятельности в соответствии с  уставом учреждения.</t>
    </r>
  </si>
  <si>
    <t>От «</t>
  </si>
  <si>
    <t>»</t>
  </si>
  <si>
    <t>«</t>
  </si>
  <si>
    <r>
      <t>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Цели деятельности учреждения в соответствии с уставом учреждения.</t>
    </r>
  </si>
  <si>
    <r>
      <t>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относящихся в соответствии с уставом учреждения к основным видам его деятельности, предоставление (выполнение) которых для физических и юридических лиц осуществляется за плату.</t>
    </r>
  </si>
  <si>
    <t>Показатели по поступлениям и выплатам учреждения</t>
  </si>
  <si>
    <t>В том числе:</t>
  </si>
  <si>
    <t>Остаток средств на начало планируемого года</t>
  </si>
  <si>
    <t>Поступления, всего</t>
  </si>
  <si>
    <t>Х</t>
  </si>
  <si>
    <t>Под-раздел</t>
  </si>
  <si>
    <t>Выплаты, всего</t>
  </si>
  <si>
    <t>Расходы</t>
  </si>
  <si>
    <t>Поступление финансовых активов</t>
  </si>
  <si>
    <t>Остаток средств на конец планируемого года</t>
  </si>
  <si>
    <t>средства
от принося-щей доход деятельности</t>
  </si>
  <si>
    <t>Справочно</t>
  </si>
  <si>
    <t xml:space="preserve">         </t>
  </si>
  <si>
    <t xml:space="preserve">     </t>
  </si>
  <si>
    <t xml:space="preserve">   </t>
  </si>
  <si>
    <t>МО "Осташковский район"</t>
  </si>
  <si>
    <t>администрации МО "Осташковский район"</t>
  </si>
  <si>
    <t>МУНИЦИПАЛЬНЫХ БЮДЖЕТНЫХ (АВТОНОМНЫХ) УЧРЕЖДЕНИЙ</t>
  </si>
  <si>
    <t>МУНИЦИПАЛЬНОГО ОБРАЗОВАНИЯ "ОСТАШКОВСКИЙ РАЙОН"</t>
  </si>
  <si>
    <t>полномочия и функции распорядителя</t>
  </si>
  <si>
    <t xml:space="preserve">по лицевым счетам, открытым в ФУ МО "Осташковский район" </t>
  </si>
  <si>
    <t>средства бюджета МО "Осташковский район"</t>
  </si>
  <si>
    <t>по счетам, открытым
в УФК по Тверской области</t>
  </si>
  <si>
    <t>Всего        (руб. коп.)</t>
  </si>
  <si>
    <t>Субсидии на выполнение муниципального задания, в т.ч.</t>
  </si>
  <si>
    <r>
      <t xml:space="preserve">Целевые субсидии - всего   </t>
    </r>
    <r>
      <rPr>
        <sz val="12"/>
        <rFont val="Times New Roman"/>
        <family val="1"/>
      </rPr>
      <t>в том числе:</t>
    </r>
  </si>
  <si>
    <t>Бюджетные инвестиции - всего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</si>
  <si>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</si>
  <si>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</si>
  <si>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</si>
  <si>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</si>
  <si>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</si>
  <si>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</si>
  <si>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</si>
  <si>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</si>
  <si>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</si>
  <si>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</si>
  <si>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</si>
  <si>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</si>
  <si>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340</t>
  </si>
  <si>
    <t>500</t>
  </si>
  <si>
    <t>х</t>
  </si>
  <si>
    <t>Руководитель финансово-экономической службы (главный бухгалтер)</t>
  </si>
  <si>
    <t xml:space="preserve">                                   Сумма, руб.</t>
  </si>
  <si>
    <t>1. Нефинансовые активы, всего</t>
  </si>
  <si>
    <t>1.1. Общая балансовая стоимость недвижимого имущества, всего</t>
  </si>
  <si>
    <t>1.1.2. Стоимость имущества, приобретёенного муниципальным бюджетным (автономным) учреждением за счёт выделенных собственником имущества учреждения средств</t>
  </si>
  <si>
    <t>1.1.1. Стоимость имущества, закреплённого собственником имущества за муниципальным бюджетным (автономным) учреждением  на праве оперативного управления.</t>
  </si>
  <si>
    <t>1.1.3.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</si>
  <si>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</si>
  <si>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</si>
  <si>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1.2.1.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</si>
  <si>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1.2.2.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</si>
  <si>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1.2.3.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</si>
  <si>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1.2.4. Остаточная стоимость движимого муниципального имущества.</t>
  </si>
  <si>
    <t>1.3. Особо ценное движимое имущество, всего</t>
  </si>
  <si>
    <t xml:space="preserve">1.3.1.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</si>
  <si>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1.3.2.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</si>
  <si>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1.3.3.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</si>
  <si>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1.3.4. Остаточная стоимость особо ценного движимого муниципального имущества.</t>
  </si>
  <si>
    <t>2. Финансовые активы, всего</t>
  </si>
  <si>
    <t>2.1. Дебиторская задолженность по доходам</t>
  </si>
  <si>
    <t>2.2. Дебиторская задолженность по выданным авансам, за счёт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</si>
  <si>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</si>
  <si>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</si>
  <si>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</si>
  <si>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содерданию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</si>
  <si>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</si>
  <si>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</si>
  <si>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</si>
  <si>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непроизведённых активов</t>
  </si>
  <si>
    <t>2.2.9. по вданным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</si>
  <si>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</si>
  <si>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счёт доходов, полученных от платной и иной приносящей доход деятельности, всего</t>
  </si>
  <si>
    <t>2.3.1. по выданным авансам на оплату услуг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</si>
  <si>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</si>
  <si>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</si>
  <si>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</si>
  <si>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</si>
  <si>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</si>
  <si>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</si>
  <si>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непроизведённых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</si>
  <si>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</si>
  <si>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</si>
  <si>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</si>
  <si>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-   за счёт средств местного бюджета</t>
  </si>
  <si>
    <t>-  за счёт доходов полученных от платной и иной приносящей доход деятельности</t>
  </si>
  <si>
    <t>3.1. Просроченная кредиторсая задолженность, всего</t>
  </si>
  <si>
    <t>3.2. Кредиторская дадолженность по расчётам с поставщиками и подрядчиками за счёт средств местного бюджета, всего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</si>
  <si>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</si>
  <si>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</si>
  <si>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</si>
  <si>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</si>
  <si>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</si>
  <si>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</si>
  <si>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</si>
  <si>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</si>
  <si>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</si>
  <si>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</si>
  <si>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</si>
  <si>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</si>
  <si>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 xml:space="preserve">3.2.13. по прочим расчётам с кредиторами </t>
  </si>
  <si>
    <t>3.3. 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</si>
  <si>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</si>
  <si>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</si>
  <si>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</si>
  <si>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</si>
  <si>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</si>
  <si>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</si>
  <si>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</si>
  <si>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</si>
  <si>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</si>
  <si>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</si>
  <si>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</si>
  <si>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расчётам с кредиторами</t>
  </si>
  <si>
    <r>
      <t>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 наличии государственной регистрации права МО "Осташковский район" и права оперативного управления учреждения на недвижимое имущество.</t>
    </r>
  </si>
  <si>
    <r>
      <t>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 учреждения, переданном в аренду сторонним организациям.</t>
    </r>
  </si>
  <si>
    <r>
      <t>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имуществе, арендуемом учреждением или предоставленном учреждению по договору безвозмездного пользования.</t>
    </r>
  </si>
  <si>
    <r>
      <t xml:space="preserve">Прочие по ступления - всего   </t>
    </r>
    <r>
      <rPr>
        <sz val="12"/>
        <rFont val="Times New Roman"/>
        <family val="1"/>
      </rPr>
      <t xml:space="preserve">в том числе по видам </t>
    </r>
  </si>
  <si>
    <t>СОГЛАСОВАНО</t>
  </si>
  <si>
    <t>Начальник финансового управления</t>
  </si>
  <si>
    <t>"</t>
  </si>
  <si>
    <t>_______________</t>
  </si>
  <si>
    <t>__</t>
  </si>
  <si>
    <t>_________________ 20___ г.</t>
  </si>
  <si>
    <t>(дата согласования)</t>
  </si>
  <si>
    <t>07</t>
  </si>
  <si>
    <t>Оплата труда - всего, в т.ч.:</t>
  </si>
  <si>
    <t xml:space="preserve">Прочие выплаты - всего, в т.ч.: </t>
  </si>
  <si>
    <t>Начисления на выплаты по оплате труда - всего, в т.ч.:</t>
  </si>
  <si>
    <t>Услуги связи-всего, в т.ч.:</t>
  </si>
  <si>
    <t>Транспортные услуги - всего, в т.ч.:</t>
  </si>
  <si>
    <t>Коммунальные услуги - всего, в т.ч.:</t>
  </si>
  <si>
    <t>Арендная плата за пользование имуществом - всего, в т.ч.:</t>
  </si>
  <si>
    <t>Работы, услуги по содержанию имущества - всего, в т.ч.:</t>
  </si>
  <si>
    <t>Прочие работы, услуги - всего, в т.ч.:</t>
  </si>
  <si>
    <t>Пособия по социальной помощи населению - всего, в т.ч.:</t>
  </si>
  <si>
    <t>Прочие расходы - всего, в т.ч.:</t>
  </si>
  <si>
    <t>Увеличение стоимости основных средств - всего, в т.ч.:</t>
  </si>
  <si>
    <t>Увеличение стоимости материальных запасов - всего, в т.ч.:</t>
  </si>
  <si>
    <t>за счет средств местного бюджета</t>
  </si>
  <si>
    <t>за счет средств областного бюджета</t>
  </si>
  <si>
    <t>Отдел образования администрации МО "Осташковский район"</t>
  </si>
  <si>
    <t>009</t>
  </si>
  <si>
    <t>приобретение путевок</t>
  </si>
  <si>
    <t xml:space="preserve">Поступления от оказания учреждением услуг
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</t>
  </si>
  <si>
    <t>Е.В. Острецова</t>
  </si>
  <si>
    <t>И.В. Андронова</t>
  </si>
  <si>
    <t>МБДОУ детский сад №5 "Звездочка"</t>
  </si>
  <si>
    <t>172730, тверская обл., г. Осташков, Микрорайон, д. 19</t>
  </si>
  <si>
    <t>6913009029</t>
  </si>
  <si>
    <t>691301001</t>
  </si>
  <si>
    <t>40740913</t>
  </si>
  <si>
    <t>Н.Г. Бисерова</t>
  </si>
  <si>
    <t>главный бухгалтер</t>
  </si>
  <si>
    <t>М.Н. Суворова</t>
  </si>
  <si>
    <t>8 (48 235) 5 13 55</t>
  </si>
  <si>
    <t>Содействие временной занятости безработных</t>
  </si>
  <si>
    <t>Компенсация родительской платы</t>
  </si>
  <si>
    <t>муниципальное задание, из них:</t>
  </si>
  <si>
    <t>Компенсация родимтельской платы</t>
  </si>
  <si>
    <t>7951300.01</t>
  </si>
  <si>
    <t>10</t>
  </si>
  <si>
    <t>04</t>
  </si>
  <si>
    <t>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образования; воспитание, обучение и развитие детей дошкольного возраста; присмотр, уход и оздоровление детей дошкольного возраста; развитие индивидуальных способностей детей дошкольного возраста.</t>
  </si>
  <si>
    <t>Воспитание, обучение и развитие, а также присмотр, уход и оздоровление детей</t>
  </si>
  <si>
    <t>Дошкольное образование</t>
  </si>
  <si>
    <t>Свидетельство на право собственности на землю, пожизненное наследуемое владение бессрочного (постоянного) пользование землей №П-160 от 23.02.1999 г.; Договор о закреплении муниципального имущества МО "Осташковский район" на праве оперативного управления от 03.04.2009 г.</t>
  </si>
  <si>
    <t>3.3.9. по приобретению нематериальных активов</t>
  </si>
  <si>
    <t>Заведующий отделом образования</t>
  </si>
  <si>
    <t>13</t>
  </si>
  <si>
    <t>02</t>
  </si>
  <si>
    <t>января</t>
  </si>
  <si>
    <t>АБ17320.10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</si>
</sst>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vertical="center" indent="7"/>
    </xf>
    <xf numFmtId="0" fontId="3" fillId="0" borderId="5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vertical="center" indent="3"/>
    </xf>
    <xf numFmtId="0" fontId="3" fillId="0" borderId="6" xfId="0" applyNumberFormat="1" applyFont="1" applyBorder="1" applyAlignment="1">
      <alignment horizontal="left" vertical="center" indent="3"/>
    </xf>
    <xf numFmtId="0" fontId="3" fillId="0" borderId="6" xfId="0" applyNumberFormat="1" applyFont="1" applyBorder="1" applyAlignment="1">
      <alignment horizontal="left" vertical="center" indent="7"/>
    </xf>
    <xf numFmtId="0" fontId="2" fillId="0" borderId="2" xfId="0" applyNumberFormat="1" applyFont="1" applyBorder="1" applyAlignment="1">
      <alignment horizontal="left" vertical="center" indent="3"/>
    </xf>
    <xf numFmtId="0" fontId="2" fillId="0" borderId="6" xfId="0" applyNumberFormat="1" applyFont="1" applyBorder="1" applyAlignment="1">
      <alignment horizontal="left" vertical="center" indent="3"/>
    </xf>
    <xf numFmtId="0" fontId="0" fillId="0" borderId="6" xfId="0" applyBorder="1" applyAlignment="1">
      <alignment horizontal="justify" vertical="center"/>
    </xf>
    <xf numFmtId="0" fontId="3" fillId="0" borderId="2" xfId="0" applyNumberFormat="1" applyFont="1" applyBorder="1" applyAlignment="1">
      <alignment horizontal="justify" vertical="center"/>
    </xf>
    <xf numFmtId="0" fontId="3" fillId="0" borderId="6" xfId="0" applyNumberFormat="1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justify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justify" vertical="center"/>
    </xf>
    <xf numFmtId="49" fontId="0" fillId="0" borderId="6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justify" vertical="center"/>
    </xf>
    <xf numFmtId="0" fontId="2" fillId="0" borderId="6" xfId="0" applyNumberFormat="1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indent="3"/>
    </xf>
    <xf numFmtId="0" fontId="2" fillId="0" borderId="6" xfId="0" applyNumberFormat="1" applyFont="1" applyBorder="1" applyAlignment="1">
      <alignment horizontal="left" vertical="center" indent="3"/>
    </xf>
    <xf numFmtId="0" fontId="1" fillId="0" borderId="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3" fillId="0" borderId="6" xfId="0" applyNumberFormat="1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3" fillId="0" borderId="2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49" fontId="3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 vertical="center" indent="3"/>
    </xf>
    <xf numFmtId="0" fontId="3" fillId="0" borderId="2" xfId="0" applyNumberFormat="1" applyFont="1" applyBorder="1" applyAlignment="1">
      <alignment horizontal="left" vertical="center" indent="3"/>
    </xf>
    <xf numFmtId="0" fontId="3" fillId="0" borderId="6" xfId="0" applyNumberFormat="1" applyFont="1" applyBorder="1" applyAlignment="1">
      <alignment horizontal="left" vertical="center" indent="3"/>
    </xf>
    <xf numFmtId="0" fontId="3" fillId="0" borderId="7" xfId="0" applyNumberFormat="1" applyFont="1" applyBorder="1" applyAlignment="1">
      <alignment horizontal="left" vertical="center" indent="3"/>
    </xf>
    <xf numFmtId="2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 indent="3"/>
    </xf>
    <xf numFmtId="0" fontId="0" fillId="0" borderId="7" xfId="0" applyBorder="1" applyAlignment="1">
      <alignment horizontal="left" vertical="center" indent="3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indent="7"/>
    </xf>
    <xf numFmtId="0" fontId="3" fillId="0" borderId="6" xfId="0" applyNumberFormat="1" applyFont="1" applyBorder="1" applyAlignment="1">
      <alignment horizontal="left" vertical="center" indent="7"/>
    </xf>
    <xf numFmtId="0" fontId="3" fillId="0" borderId="7" xfId="0" applyNumberFormat="1" applyFont="1" applyBorder="1" applyAlignment="1">
      <alignment horizontal="left" vertical="center" indent="7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justify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justify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indent="3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center" wrapText="1" indent="3"/>
    </xf>
    <xf numFmtId="0" fontId="3" fillId="0" borderId="2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tabSelected="1" view="pageBreakPreview" zoomScaleSheetLayoutView="100" workbookViewId="0" topLeftCell="A1">
      <selection activeCell="BE18" sqref="BE18:CT18"/>
    </sheetView>
  </sheetViews>
  <sheetFormatPr defaultColWidth="9.00390625" defaultRowHeight="12.75"/>
  <cols>
    <col min="1" max="23" width="0.875" style="2" customWidth="1"/>
    <col min="24" max="24" width="1.00390625" style="2" customWidth="1"/>
    <col min="25" max="25" width="0.6171875" style="2" customWidth="1"/>
    <col min="26" max="31" width="0.875" style="2" customWidth="1"/>
    <col min="32" max="32" width="0.74609375" style="2" customWidth="1"/>
    <col min="33" max="16384" width="0.875" style="2" customWidth="1"/>
  </cols>
  <sheetData>
    <row r="1" spans="1:139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</row>
    <row r="2" s="4" customFormat="1" ht="11.25" customHeight="1"/>
    <row r="3" s="4" customFormat="1" ht="11.25" customHeight="1"/>
    <row r="4" s="4" customFormat="1" ht="11.25" customHeight="1"/>
    <row r="5" s="4" customFormat="1" ht="9" customHeight="1"/>
    <row r="6" spans="116:121" s="22" customFormat="1" ht="11.25" customHeight="1">
      <c r="DL6" s="22" t="s">
        <v>56</v>
      </c>
      <c r="DO6" s="22" t="s">
        <v>54</v>
      </c>
      <c r="DQ6" s="22" t="s">
        <v>55</v>
      </c>
    </row>
    <row r="7" s="22" customFormat="1" ht="11.25" customHeight="1"/>
    <row r="8" ht="12" customHeight="1"/>
    <row r="9" ht="15" customHeight="1">
      <c r="FE9" s="5"/>
    </row>
    <row r="10" ht="12" customHeight="1"/>
    <row r="11" spans="7:161" s="6" customFormat="1" ht="15.75">
      <c r="G11" s="87" t="s">
        <v>161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DI11" s="90" t="s">
        <v>0</v>
      </c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</row>
    <row r="12" spans="7:161" ht="13.5" customHeight="1">
      <c r="G12" s="83" t="s">
        <v>162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DI12" s="83" t="s">
        <v>211</v>
      </c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</row>
    <row r="13" spans="7:161" ht="13.5" customHeight="1">
      <c r="G13" s="83" t="s">
        <v>57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DI13" s="89" t="s">
        <v>58</v>
      </c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</row>
    <row r="14" spans="7:161" ht="13.5" customHeight="1"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DI14" s="83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</row>
    <row r="15" spans="7:161" ht="20.25" customHeight="1">
      <c r="G15" s="83" t="s">
        <v>164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B15" s="83" t="s">
        <v>188</v>
      </c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DI15" s="83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D15" s="94" t="s">
        <v>189</v>
      </c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</row>
    <row r="16" spans="7:161" s="7" customFormat="1" ht="13.5" customHeight="1">
      <c r="G16" s="84" t="s">
        <v>1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B16" s="84" t="s">
        <v>2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33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DK16" s="62" t="s">
        <v>1</v>
      </c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D16" s="62" t="s">
        <v>2</v>
      </c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</row>
    <row r="17" spans="7:150" ht="15.75">
      <c r="G17" s="83" t="s">
        <v>163</v>
      </c>
      <c r="H17" s="83"/>
      <c r="I17" s="83" t="s">
        <v>165</v>
      </c>
      <c r="J17" s="83"/>
      <c r="K17" s="83"/>
      <c r="L17" s="83" t="s">
        <v>163</v>
      </c>
      <c r="M17" s="83"/>
      <c r="N17" s="83" t="s">
        <v>166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6"/>
      <c r="AT17" s="86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DK17" s="93" t="s">
        <v>39</v>
      </c>
      <c r="DL17" s="93"/>
      <c r="DM17" s="91"/>
      <c r="DN17" s="91"/>
      <c r="DO17" s="91"/>
      <c r="DP17" s="91"/>
      <c r="DQ17" s="83" t="s">
        <v>38</v>
      </c>
      <c r="DR17" s="83"/>
      <c r="DS17" s="83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</row>
    <row r="18" spans="7:150" ht="15.75">
      <c r="G18" s="84" t="s">
        <v>167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DK18" s="84" t="s">
        <v>3</v>
      </c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</row>
    <row r="20" spans="1:161" ht="16.5">
      <c r="A20" s="92" t="s">
        <v>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</row>
    <row r="21" spans="1:161" ht="16.5">
      <c r="A21" s="92" t="s">
        <v>59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</row>
    <row r="22" spans="1:161" ht="16.5">
      <c r="A22" s="92" t="s">
        <v>60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</row>
    <row r="23" spans="79:84" s="8" customFormat="1" ht="16.5">
      <c r="CA23" s="9" t="s">
        <v>5</v>
      </c>
      <c r="CB23" s="97" t="s">
        <v>212</v>
      </c>
      <c r="CC23" s="97"/>
      <c r="CD23" s="97"/>
      <c r="CE23" s="97"/>
      <c r="CF23" s="8" t="s">
        <v>6</v>
      </c>
    </row>
    <row r="24" spans="65:99" ht="18" customHeight="1">
      <c r="BM24" s="5" t="s">
        <v>37</v>
      </c>
      <c r="BN24" s="91" t="s">
        <v>213</v>
      </c>
      <c r="BO24" s="91"/>
      <c r="BP24" s="91"/>
      <c r="BQ24" s="91"/>
      <c r="BR24" s="83" t="s">
        <v>38</v>
      </c>
      <c r="BS24" s="83"/>
      <c r="BT24" s="83"/>
      <c r="BU24" s="91" t="s">
        <v>214</v>
      </c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3">
        <v>20</v>
      </c>
      <c r="CN24" s="93"/>
      <c r="CO24" s="93"/>
      <c r="CP24" s="93"/>
      <c r="CQ24" s="81" t="s">
        <v>212</v>
      </c>
      <c r="CR24" s="81"/>
      <c r="CS24" s="81"/>
      <c r="CT24" s="81"/>
      <c r="CU24" s="2" t="s">
        <v>7</v>
      </c>
    </row>
    <row r="25" spans="1:145" ht="24" customHeight="1">
      <c r="A25" s="2" t="s">
        <v>8</v>
      </c>
      <c r="BL25" s="94" t="s">
        <v>190</v>
      </c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EK25" s="5"/>
      <c r="EL25" s="5"/>
      <c r="EM25" s="5"/>
      <c r="EN25" s="5"/>
      <c r="EO25" s="5"/>
    </row>
    <row r="26" spans="1:161" ht="24" customHeight="1">
      <c r="A26" s="2" t="s">
        <v>9</v>
      </c>
      <c r="BL26" s="73" t="s">
        <v>184</v>
      </c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EK26" s="5"/>
      <c r="EL26" s="5"/>
      <c r="EM26" s="5"/>
      <c r="EN26" s="5"/>
      <c r="EO26" s="5" t="s">
        <v>14</v>
      </c>
      <c r="EQ26" s="78" t="s">
        <v>194</v>
      </c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80"/>
    </row>
    <row r="27" spans="1:161" ht="16.5" customHeight="1">
      <c r="A27" s="83" t="s">
        <v>61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EK27" s="5"/>
      <c r="EL27" s="5"/>
      <c r="EM27" s="5"/>
      <c r="EN27" s="5"/>
      <c r="EO27" s="5" t="s">
        <v>15</v>
      </c>
      <c r="EQ27" s="77" t="s">
        <v>185</v>
      </c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2"/>
    </row>
    <row r="28" spans="1:161" ht="30.75" customHeight="1">
      <c r="A28" s="2" t="s">
        <v>10</v>
      </c>
      <c r="BL28" s="96" t="s">
        <v>191</v>
      </c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EK28" s="5"/>
      <c r="EL28" s="5"/>
      <c r="EM28" s="5"/>
      <c r="EN28" s="5"/>
      <c r="EO28" s="5" t="s">
        <v>16</v>
      </c>
      <c r="EQ28" s="95" t="s">
        <v>194</v>
      </c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</row>
    <row r="29" spans="1:161" ht="24" customHeight="1">
      <c r="A29" s="2" t="s">
        <v>11</v>
      </c>
      <c r="BL29" s="76" t="s">
        <v>192</v>
      </c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EK29" s="5"/>
      <c r="EL29" s="5"/>
      <c r="EM29" s="5"/>
      <c r="EN29" s="5"/>
      <c r="EO29" s="5" t="s">
        <v>17</v>
      </c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</row>
    <row r="30" spans="1:161" ht="18" customHeight="1">
      <c r="A30" s="2" t="s">
        <v>12</v>
      </c>
      <c r="BL30" s="76" t="s">
        <v>193</v>
      </c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EK30" s="5"/>
      <c r="EL30" s="5"/>
      <c r="EM30" s="5"/>
      <c r="EN30" s="5"/>
      <c r="EO30" s="5" t="s">
        <v>18</v>
      </c>
      <c r="EQ30" s="95" t="s">
        <v>19</v>
      </c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</row>
    <row r="31" spans="1:161" ht="18" customHeight="1">
      <c r="A31" s="2" t="s">
        <v>13</v>
      </c>
      <c r="EK31" s="5"/>
      <c r="EL31" s="5"/>
      <c r="EM31" s="5"/>
      <c r="EN31" s="5"/>
      <c r="EO31" s="5"/>
      <c r="EP31" s="5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</sheetData>
  <mergeCells count="60">
    <mergeCell ref="DN1:EI1"/>
    <mergeCell ref="ED15:FE15"/>
    <mergeCell ref="DK16:EB16"/>
    <mergeCell ref="ED16:FE16"/>
    <mergeCell ref="EQ30:FE30"/>
    <mergeCell ref="EQ29:FE29"/>
    <mergeCell ref="BL29:DU29"/>
    <mergeCell ref="EQ27:FE27"/>
    <mergeCell ref="BL26:DU27"/>
    <mergeCell ref="BL30:DU30"/>
    <mergeCell ref="BL25:DU25"/>
    <mergeCell ref="EQ28:FE28"/>
    <mergeCell ref="BL28:DU28"/>
    <mergeCell ref="CB23:CE23"/>
    <mergeCell ref="BN24:BQ24"/>
    <mergeCell ref="EQ26:FE26"/>
    <mergeCell ref="BR24:BT24"/>
    <mergeCell ref="BU24:CL24"/>
    <mergeCell ref="CM24:CP24"/>
    <mergeCell ref="CQ24:CT24"/>
    <mergeCell ref="DQ17:DS17"/>
    <mergeCell ref="DK18:ET18"/>
    <mergeCell ref="DK17:DL17"/>
    <mergeCell ref="DM17:DP17"/>
    <mergeCell ref="A27:AV27"/>
    <mergeCell ref="DI15:EB15"/>
    <mergeCell ref="DI13:FE13"/>
    <mergeCell ref="DI11:FE11"/>
    <mergeCell ref="DI12:FE12"/>
    <mergeCell ref="DI14:FE14"/>
    <mergeCell ref="DT17:ET17"/>
    <mergeCell ref="A20:FE20"/>
    <mergeCell ref="A21:FE21"/>
    <mergeCell ref="A22:FE22"/>
    <mergeCell ref="G11:AR11"/>
    <mergeCell ref="G12:AY12"/>
    <mergeCell ref="G13:AY13"/>
    <mergeCell ref="G14:AY14"/>
    <mergeCell ref="G15:Z15"/>
    <mergeCell ref="AB15:AY15"/>
    <mergeCell ref="G16:Z16"/>
    <mergeCell ref="AB16:AY16"/>
    <mergeCell ref="G18:AT18"/>
    <mergeCell ref="G17:H17"/>
    <mergeCell ref="I17:K17"/>
    <mergeCell ref="L17:M17"/>
    <mergeCell ref="N17:AT17"/>
    <mergeCell ref="BE11:CP11"/>
    <mergeCell ref="BE12:CT12"/>
    <mergeCell ref="BE13:CT13"/>
    <mergeCell ref="BE14:CT14"/>
    <mergeCell ref="BE15:BW15"/>
    <mergeCell ref="BY15:CT15"/>
    <mergeCell ref="BE16:BW16"/>
    <mergeCell ref="BY16:CT16"/>
    <mergeCell ref="BE18:CT18"/>
    <mergeCell ref="BE17:BF17"/>
    <mergeCell ref="BG17:BI17"/>
    <mergeCell ref="BJ17:BK17"/>
    <mergeCell ref="BL17:CT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13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6384" width="0.875" style="2" customWidth="1"/>
  </cols>
  <sheetData>
    <row r="1" ht="3" customHeight="1"/>
    <row r="2" s="16" customFormat="1" ht="26.25" customHeight="1">
      <c r="A2" s="17" t="s">
        <v>40</v>
      </c>
    </row>
    <row r="3" spans="1:161" s="16" customFormat="1" ht="62.25" customHeight="1">
      <c r="A3" s="63" t="s">
        <v>206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</row>
    <row r="4" s="16" customFormat="1" ht="28.5" customHeight="1">
      <c r="A4" s="17" t="s">
        <v>36</v>
      </c>
    </row>
    <row r="5" spans="1:161" s="16" customFormat="1" ht="32.25" customHeight="1">
      <c r="A5" s="63" t="s">
        <v>207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</row>
    <row r="6" spans="1:161" s="16" customFormat="1" ht="45.75" customHeight="1">
      <c r="A6" s="64" t="s">
        <v>41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</row>
    <row r="7" spans="1:161" s="16" customFormat="1" ht="30.75" customHeight="1">
      <c r="A7" s="63" t="s">
        <v>208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</row>
    <row r="8" spans="1:161" s="16" customFormat="1" ht="47.25" customHeight="1">
      <c r="A8" s="64" t="s">
        <v>157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</row>
    <row r="9" spans="1:161" s="16" customFormat="1" ht="57.75" customHeight="1">
      <c r="A9" s="63" t="s">
        <v>209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</row>
    <row r="10" s="16" customFormat="1" ht="16.5" customHeight="1">
      <c r="A10" s="17" t="s">
        <v>158</v>
      </c>
    </row>
    <row r="11" spans="1:161" s="16" customFormat="1" ht="27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</row>
    <row r="12" s="16" customFormat="1" ht="15.75" customHeight="1">
      <c r="A12" s="17" t="s">
        <v>159</v>
      </c>
    </row>
    <row r="13" spans="1:161" s="16" customFormat="1" ht="27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</row>
    <row r="14" ht="3" customHeight="1"/>
  </sheetData>
  <mergeCells count="8">
    <mergeCell ref="A3:FE3"/>
    <mergeCell ref="A5:FE5"/>
    <mergeCell ref="A6:FE6"/>
    <mergeCell ref="A7:FE7"/>
    <mergeCell ref="A13:FE13"/>
    <mergeCell ref="A11:FE11"/>
    <mergeCell ref="A8:FE8"/>
    <mergeCell ref="A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87"/>
  <sheetViews>
    <sheetView view="pageBreakPreview" zoomScaleSheetLayoutView="100" workbookViewId="0" topLeftCell="A1">
      <selection activeCell="BX34" sqref="BX34:EG34"/>
    </sheetView>
  </sheetViews>
  <sheetFormatPr defaultColWidth="9.00390625" defaultRowHeight="12.75"/>
  <cols>
    <col min="1" max="74" width="0.875" style="2" customWidth="1"/>
    <col min="75" max="75" width="22.25390625" style="2" customWidth="1"/>
    <col min="76" max="136" width="0.875" style="2" customWidth="1"/>
    <col min="137" max="137" width="0.6171875" style="2" customWidth="1"/>
    <col min="138" max="146" width="0.875" style="2" hidden="1" customWidth="1"/>
    <col min="147" max="147" width="0.2421875" style="2" hidden="1" customWidth="1"/>
    <col min="148" max="160" width="0.875" style="2" hidden="1" customWidth="1"/>
    <col min="161" max="161" width="0.2421875" style="2" customWidth="1"/>
    <col min="162" max="162" width="0.6171875" style="2" customWidth="1"/>
    <col min="163" max="16384" width="0.875" style="2" customWidth="1"/>
  </cols>
  <sheetData>
    <row r="1" ht="3" customHeight="1"/>
    <row r="2" spans="1:161" ht="15.75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</row>
    <row r="4" spans="1:161" s="11" customFormat="1" ht="24" customHeight="1">
      <c r="A4" s="110" t="s">
        <v>21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2"/>
      <c r="BX4" s="105" t="s">
        <v>85</v>
      </c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7"/>
    </row>
    <row r="5" spans="1:161" s="11" customFormat="1" ht="24" customHeight="1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98"/>
      <c r="BX5" s="102">
        <f>BX7+BX13+BX19</f>
        <v>14249527.33</v>
      </c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4"/>
    </row>
    <row r="6" spans="1:161" s="11" customFormat="1" ht="24" customHeight="1">
      <c r="A6" s="99" t="s">
        <v>22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1"/>
      <c r="BX6" s="6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9"/>
    </row>
    <row r="7" spans="1:161" s="11" customFormat="1" ht="24" customHeight="1">
      <c r="A7" s="99" t="s">
        <v>87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1"/>
      <c r="BX7" s="68">
        <v>13055986.48</v>
      </c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9"/>
    </row>
    <row r="8" spans="1:161" s="11" customFormat="1" ht="24" customHeight="1">
      <c r="A8" s="113" t="s">
        <v>23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5"/>
      <c r="BX8" s="6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9"/>
    </row>
    <row r="9" spans="1:161" s="11" customFormat="1" ht="36" customHeight="1">
      <c r="A9" s="31"/>
      <c r="B9" s="30"/>
      <c r="C9" s="30"/>
      <c r="D9" s="30"/>
      <c r="E9" s="30"/>
      <c r="F9" s="30"/>
      <c r="G9" s="30"/>
      <c r="H9" s="66" t="s">
        <v>89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7"/>
      <c r="BX9" s="68">
        <v>13055986.48</v>
      </c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11" customFormat="1" ht="43.5" customHeight="1">
      <c r="A10" s="31"/>
      <c r="B10" s="32"/>
      <c r="C10" s="32"/>
      <c r="D10" s="32"/>
      <c r="E10" s="32"/>
      <c r="F10" s="32"/>
      <c r="G10" s="32"/>
      <c r="H10" s="65" t="s">
        <v>88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7"/>
      <c r="BX10" s="68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s="11" customFormat="1" ht="44.25" customHeight="1">
      <c r="A11" s="31"/>
      <c r="B11" s="32"/>
      <c r="C11" s="32"/>
      <c r="D11" s="32"/>
      <c r="E11" s="32"/>
      <c r="F11" s="32"/>
      <c r="G11" s="32"/>
      <c r="H11" s="65" t="s">
        <v>90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7"/>
      <c r="BX11" s="68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s="11" customFormat="1" ht="24" customHeight="1">
      <c r="A12" s="23"/>
      <c r="B12" s="27"/>
      <c r="C12" s="27"/>
      <c r="D12" s="27"/>
      <c r="E12" s="27"/>
      <c r="F12" s="27"/>
      <c r="G12" s="27"/>
      <c r="H12" s="65" t="s">
        <v>91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7"/>
      <c r="BX12" s="68">
        <v>989301.45</v>
      </c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9"/>
    </row>
    <row r="13" spans="1:161" s="11" customFormat="1" ht="24" customHeight="1">
      <c r="A13" s="23"/>
      <c r="B13" s="27"/>
      <c r="C13" s="27"/>
      <c r="D13" s="27"/>
      <c r="E13" s="27"/>
      <c r="F13" s="27"/>
      <c r="G13" s="27"/>
      <c r="H13" s="65" t="s">
        <v>92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7"/>
      <c r="BX13" s="68">
        <v>1019341.6</v>
      </c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1" s="11" customFormat="1" ht="24" customHeight="1">
      <c r="A14" s="23"/>
      <c r="B14" s="27"/>
      <c r="C14" s="27"/>
      <c r="D14" s="27"/>
      <c r="E14" s="27"/>
      <c r="F14" s="27"/>
      <c r="G14" s="27"/>
      <c r="H14" s="65" t="s">
        <v>23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7"/>
      <c r="BX14" s="68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61" s="11" customFormat="1" ht="44.25" customHeight="1">
      <c r="A15" s="23"/>
      <c r="B15" s="27"/>
      <c r="C15" s="27"/>
      <c r="D15" s="27"/>
      <c r="E15" s="27"/>
      <c r="F15" s="27"/>
      <c r="G15" s="27"/>
      <c r="H15" s="65" t="s">
        <v>93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7"/>
      <c r="BX15" s="68">
        <v>1019341.6</v>
      </c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61" s="11" customFormat="1" ht="43.5" customHeight="1">
      <c r="A16" s="23"/>
      <c r="B16" s="27"/>
      <c r="C16" s="27"/>
      <c r="D16" s="27"/>
      <c r="E16" s="27"/>
      <c r="F16" s="27"/>
      <c r="G16" s="27"/>
      <c r="H16" s="65" t="s">
        <v>94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7"/>
      <c r="BX16" s="68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s="11" customFormat="1" ht="45" customHeight="1">
      <c r="A17" s="23"/>
      <c r="B17" s="27"/>
      <c r="C17" s="27"/>
      <c r="D17" s="27"/>
      <c r="E17" s="27"/>
      <c r="F17" s="27"/>
      <c r="G17" s="27"/>
      <c r="H17" s="65" t="s">
        <v>95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7"/>
      <c r="BX17" s="68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11" customFormat="1" ht="24" customHeight="1">
      <c r="A18" s="23"/>
      <c r="B18" s="27"/>
      <c r="C18" s="27"/>
      <c r="D18" s="27"/>
      <c r="E18" s="27"/>
      <c r="F18" s="27"/>
      <c r="G18" s="27"/>
      <c r="H18" s="65" t="s">
        <v>96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7"/>
      <c r="BX18" s="68">
        <v>94157.4</v>
      </c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</row>
    <row r="19" spans="1:161" s="11" customFormat="1" ht="24" customHeight="1">
      <c r="A19" s="23"/>
      <c r="B19" s="27"/>
      <c r="C19" s="27"/>
      <c r="D19" s="27"/>
      <c r="E19" s="27"/>
      <c r="F19" s="27"/>
      <c r="G19" s="27"/>
      <c r="H19" s="65" t="s">
        <v>97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7"/>
      <c r="BX19" s="68">
        <v>174199.25</v>
      </c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1" customFormat="1" ht="24" customHeight="1">
      <c r="A20" s="25"/>
      <c r="B20" s="26"/>
      <c r="C20" s="26"/>
      <c r="D20" s="26"/>
      <c r="E20" s="26"/>
      <c r="F20" s="26"/>
      <c r="G20" s="26"/>
      <c r="H20" s="100" t="s">
        <v>23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9"/>
      <c r="BX20" s="6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9"/>
    </row>
    <row r="21" spans="1:161" s="11" customFormat="1" ht="44.25" customHeight="1">
      <c r="A21" s="25"/>
      <c r="B21" s="26"/>
      <c r="C21" s="26"/>
      <c r="D21" s="26"/>
      <c r="E21" s="26"/>
      <c r="F21" s="26"/>
      <c r="G21" s="26"/>
      <c r="H21" s="65" t="s">
        <v>98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7"/>
      <c r="BX21" s="68">
        <v>174199.25</v>
      </c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s="11" customFormat="1" ht="45" customHeight="1">
      <c r="A22" s="25"/>
      <c r="B22" s="26"/>
      <c r="C22" s="26"/>
      <c r="D22" s="26"/>
      <c r="E22" s="26"/>
      <c r="F22" s="26"/>
      <c r="G22" s="26"/>
      <c r="H22" s="65" t="s">
        <v>99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7"/>
      <c r="BX22" s="68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1"/>
    </row>
    <row r="23" spans="1:161" s="11" customFormat="1" ht="46.5" customHeight="1">
      <c r="A23" s="25"/>
      <c r="B23" s="26"/>
      <c r="C23" s="26"/>
      <c r="D23" s="26"/>
      <c r="E23" s="26"/>
      <c r="F23" s="26"/>
      <c r="G23" s="26"/>
      <c r="H23" s="65" t="s">
        <v>100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7"/>
      <c r="BX23" s="68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11" customFormat="1" ht="39" customHeight="1">
      <c r="A24" s="23"/>
      <c r="B24" s="27"/>
      <c r="C24" s="27"/>
      <c r="D24" s="27"/>
      <c r="E24" s="27"/>
      <c r="F24" s="27"/>
      <c r="G24" s="27"/>
      <c r="H24" s="65" t="s">
        <v>101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7"/>
      <c r="BX24" s="68">
        <v>39573.33</v>
      </c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9"/>
    </row>
    <row r="25" spans="1:161" s="11" customFormat="1" ht="24" customHeight="1">
      <c r="A25" s="60" t="s">
        <v>102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98"/>
      <c r="BX25" s="102">
        <v>155916.88</v>
      </c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4"/>
    </row>
    <row r="26" spans="1:161" s="11" customFormat="1" ht="24" customHeight="1">
      <c r="A26" s="99" t="s">
        <v>22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1"/>
      <c r="BX26" s="6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9"/>
    </row>
    <row r="27" spans="1:161" s="11" customFormat="1" ht="16.5" customHeight="1">
      <c r="A27" s="23"/>
      <c r="B27" s="27"/>
      <c r="C27" s="27"/>
      <c r="D27" s="27"/>
      <c r="E27" s="27"/>
      <c r="F27" s="27"/>
      <c r="G27" s="27"/>
      <c r="H27" s="65" t="s">
        <v>103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7"/>
      <c r="BX27" s="68">
        <v>148953.38</v>
      </c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9"/>
    </row>
    <row r="28" spans="1:161" s="11" customFormat="1" ht="30" customHeight="1">
      <c r="A28" s="23"/>
      <c r="B28" s="27"/>
      <c r="C28" s="27"/>
      <c r="D28" s="27"/>
      <c r="E28" s="27"/>
      <c r="F28" s="27"/>
      <c r="G28" s="27"/>
      <c r="H28" s="65" t="s">
        <v>104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7"/>
      <c r="BX28" s="6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9"/>
    </row>
    <row r="29" spans="1:161" s="11" customFormat="1" ht="13.5" customHeight="1">
      <c r="A29" s="23"/>
      <c r="B29" s="27"/>
      <c r="C29" s="27"/>
      <c r="D29" s="27"/>
      <c r="E29" s="27"/>
      <c r="F29" s="27"/>
      <c r="G29" s="27"/>
      <c r="H29" s="65" t="s">
        <v>23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7"/>
      <c r="BX29" s="68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1"/>
    </row>
    <row r="30" spans="1:161" s="11" customFormat="1" ht="15" customHeight="1">
      <c r="A30" s="23"/>
      <c r="B30" s="27"/>
      <c r="C30" s="27"/>
      <c r="D30" s="27"/>
      <c r="E30" s="27"/>
      <c r="F30" s="27"/>
      <c r="G30" s="27"/>
      <c r="H30" s="65" t="s">
        <v>105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7"/>
      <c r="BX30" s="68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1"/>
    </row>
    <row r="31" spans="1:161" s="11" customFormat="1" ht="17.25" customHeight="1">
      <c r="A31" s="23"/>
      <c r="B31" s="27"/>
      <c r="C31" s="27"/>
      <c r="D31" s="27"/>
      <c r="E31" s="27"/>
      <c r="F31" s="27"/>
      <c r="G31" s="27"/>
      <c r="H31" s="65" t="s">
        <v>106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7"/>
      <c r="BX31" s="68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1"/>
    </row>
    <row r="32" spans="1:161" s="11" customFormat="1" ht="17.25" customHeight="1">
      <c r="A32" s="23"/>
      <c r="B32" s="27"/>
      <c r="C32" s="27"/>
      <c r="D32" s="27"/>
      <c r="E32" s="27"/>
      <c r="F32" s="27"/>
      <c r="G32" s="27"/>
      <c r="H32" s="65" t="s">
        <v>107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7"/>
      <c r="BX32" s="68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11" customFormat="1" ht="17.25" customHeight="1">
      <c r="A33" s="23"/>
      <c r="B33" s="27"/>
      <c r="C33" s="27"/>
      <c r="D33" s="27"/>
      <c r="E33" s="27"/>
      <c r="F33" s="27"/>
      <c r="G33" s="27"/>
      <c r="H33" s="65" t="s">
        <v>108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7"/>
      <c r="BX33" s="68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1"/>
    </row>
    <row r="34" spans="1:161" s="11" customFormat="1" ht="17.25" customHeight="1">
      <c r="A34" s="23"/>
      <c r="B34" s="27"/>
      <c r="C34" s="27"/>
      <c r="D34" s="27"/>
      <c r="E34" s="27"/>
      <c r="F34" s="27"/>
      <c r="G34" s="27"/>
      <c r="H34" s="65" t="s">
        <v>109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7"/>
      <c r="BX34" s="68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1"/>
    </row>
    <row r="35" spans="1:161" s="11" customFormat="1" ht="17.25" customHeight="1">
      <c r="A35" s="23"/>
      <c r="B35" s="27"/>
      <c r="C35" s="27"/>
      <c r="D35" s="27"/>
      <c r="E35" s="27"/>
      <c r="F35" s="27"/>
      <c r="G35" s="27"/>
      <c r="H35" s="65" t="s">
        <v>110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7"/>
      <c r="BX35" s="68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1"/>
    </row>
    <row r="36" spans="1:161" s="11" customFormat="1" ht="17.25" customHeight="1">
      <c r="A36" s="23"/>
      <c r="B36" s="27"/>
      <c r="C36" s="27"/>
      <c r="D36" s="27"/>
      <c r="E36" s="27"/>
      <c r="F36" s="27"/>
      <c r="G36" s="27"/>
      <c r="H36" s="65" t="s">
        <v>111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7"/>
      <c r="BX36" s="68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1"/>
    </row>
    <row r="37" spans="1:161" s="11" customFormat="1" ht="17.25" customHeight="1">
      <c r="A37" s="23"/>
      <c r="B37" s="27"/>
      <c r="C37" s="27"/>
      <c r="D37" s="27"/>
      <c r="E37" s="27"/>
      <c r="F37" s="27"/>
      <c r="G37" s="27"/>
      <c r="H37" s="65" t="s">
        <v>112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7"/>
      <c r="BX37" s="68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1"/>
    </row>
    <row r="38" spans="1:161" s="11" customFormat="1" ht="17.25" customHeight="1">
      <c r="A38" s="23"/>
      <c r="B38" s="27"/>
      <c r="C38" s="27"/>
      <c r="D38" s="27"/>
      <c r="E38" s="27"/>
      <c r="F38" s="27"/>
      <c r="G38" s="27"/>
      <c r="H38" s="65" t="s">
        <v>113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7"/>
      <c r="BX38" s="68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1"/>
    </row>
    <row r="39" spans="1:161" s="11" customFormat="1" ht="17.25" customHeight="1">
      <c r="A39" s="23"/>
      <c r="B39" s="27"/>
      <c r="C39" s="27"/>
      <c r="D39" s="27"/>
      <c r="E39" s="27"/>
      <c r="F39" s="27"/>
      <c r="G39" s="27"/>
      <c r="H39" s="65" t="s">
        <v>114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7"/>
      <c r="BX39" s="68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1"/>
    </row>
    <row r="40" spans="1:161" s="11" customFormat="1" ht="29.25" customHeight="1">
      <c r="A40" s="23"/>
      <c r="B40" s="27"/>
      <c r="C40" s="27"/>
      <c r="D40" s="27"/>
      <c r="E40" s="27"/>
      <c r="F40" s="27"/>
      <c r="G40" s="27"/>
      <c r="H40" s="65" t="s">
        <v>115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7"/>
      <c r="BX40" s="68">
        <v>6963.5</v>
      </c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1"/>
    </row>
    <row r="41" spans="1:161" s="11" customFormat="1" ht="13.5" customHeight="1">
      <c r="A41" s="23"/>
      <c r="B41" s="27"/>
      <c r="C41" s="27"/>
      <c r="D41" s="27"/>
      <c r="E41" s="27"/>
      <c r="F41" s="27"/>
      <c r="G41" s="27"/>
      <c r="H41" s="65" t="s">
        <v>23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7"/>
      <c r="BX41" s="68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1"/>
    </row>
    <row r="42" spans="1:161" s="11" customFormat="1" ht="16.5" customHeight="1">
      <c r="A42" s="23"/>
      <c r="B42" s="27"/>
      <c r="C42" s="27"/>
      <c r="D42" s="27"/>
      <c r="E42" s="27"/>
      <c r="F42" s="27"/>
      <c r="G42" s="27"/>
      <c r="H42" s="65" t="s">
        <v>116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7"/>
      <c r="BX42" s="68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1"/>
    </row>
    <row r="43" spans="1:161" s="11" customFormat="1" ht="18.75" customHeight="1">
      <c r="A43" s="23"/>
      <c r="B43" s="27"/>
      <c r="C43" s="27"/>
      <c r="D43" s="27"/>
      <c r="E43" s="27"/>
      <c r="F43" s="27"/>
      <c r="G43" s="27"/>
      <c r="H43" s="65" t="s">
        <v>117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7"/>
      <c r="BX43" s="68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1"/>
    </row>
    <row r="44" spans="1:161" s="11" customFormat="1" ht="15" customHeight="1">
      <c r="A44" s="23"/>
      <c r="B44" s="27"/>
      <c r="C44" s="27"/>
      <c r="D44" s="27"/>
      <c r="E44" s="27"/>
      <c r="F44" s="27"/>
      <c r="G44" s="27"/>
      <c r="H44" s="65" t="s">
        <v>118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7"/>
      <c r="BX44" s="68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1"/>
    </row>
    <row r="45" spans="1:161" s="11" customFormat="1" ht="17.25" customHeight="1">
      <c r="A45" s="23"/>
      <c r="B45" s="27"/>
      <c r="C45" s="27"/>
      <c r="D45" s="27"/>
      <c r="E45" s="27"/>
      <c r="F45" s="27"/>
      <c r="G45" s="27"/>
      <c r="H45" s="65" t="s">
        <v>119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68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1"/>
    </row>
    <row r="46" spans="1:161" s="11" customFormat="1" ht="17.25" customHeight="1">
      <c r="A46" s="23"/>
      <c r="B46" s="27"/>
      <c r="C46" s="27"/>
      <c r="D46" s="27"/>
      <c r="E46" s="27"/>
      <c r="F46" s="27"/>
      <c r="G46" s="27"/>
      <c r="H46" s="65" t="s">
        <v>120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7"/>
      <c r="BX46" s="68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s="11" customFormat="1" ht="15.75" customHeight="1">
      <c r="A47" s="23"/>
      <c r="B47" s="27"/>
      <c r="C47" s="27"/>
      <c r="D47" s="27"/>
      <c r="E47" s="27"/>
      <c r="F47" s="27"/>
      <c r="G47" s="27"/>
      <c r="H47" s="65" t="s">
        <v>121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7"/>
      <c r="BX47" s="68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1"/>
    </row>
    <row r="48" spans="1:161" s="11" customFormat="1" ht="14.25" customHeight="1">
      <c r="A48" s="23"/>
      <c r="B48" s="27"/>
      <c r="C48" s="27"/>
      <c r="D48" s="27"/>
      <c r="E48" s="27"/>
      <c r="F48" s="27"/>
      <c r="G48" s="27"/>
      <c r="H48" s="65" t="s">
        <v>122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7"/>
      <c r="BX48" s="68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1"/>
    </row>
    <row r="49" spans="1:161" s="11" customFormat="1" ht="18.75" customHeight="1">
      <c r="A49" s="23"/>
      <c r="B49" s="27"/>
      <c r="C49" s="27"/>
      <c r="D49" s="27"/>
      <c r="E49" s="27"/>
      <c r="F49" s="27"/>
      <c r="G49" s="27"/>
      <c r="H49" s="65" t="s">
        <v>123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7"/>
      <c r="BX49" s="68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1"/>
    </row>
    <row r="50" spans="1:161" s="11" customFormat="1" ht="18.75" customHeight="1">
      <c r="A50" s="23"/>
      <c r="B50" s="27"/>
      <c r="C50" s="27"/>
      <c r="D50" s="27"/>
      <c r="E50" s="27"/>
      <c r="F50" s="27"/>
      <c r="G50" s="27"/>
      <c r="H50" s="65" t="s">
        <v>124</v>
      </c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7"/>
      <c r="BX50" s="68">
        <v>6963.5</v>
      </c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1"/>
    </row>
    <row r="51" spans="1:161" s="11" customFormat="1" ht="18.75" customHeight="1">
      <c r="A51" s="23"/>
      <c r="B51" s="27"/>
      <c r="C51" s="27"/>
      <c r="D51" s="27"/>
      <c r="E51" s="27"/>
      <c r="F51" s="27"/>
      <c r="G51" s="27"/>
      <c r="H51" s="65" t="s">
        <v>125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7"/>
      <c r="BX51" s="68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1"/>
    </row>
    <row r="52" spans="1:161" s="11" customFormat="1" ht="29.25" customHeight="1">
      <c r="A52" s="23"/>
      <c r="B52" s="27"/>
      <c r="C52" s="27"/>
      <c r="D52" s="27"/>
      <c r="E52" s="27"/>
      <c r="F52" s="27"/>
      <c r="G52" s="27"/>
      <c r="H52" s="55" t="s">
        <v>126</v>
      </c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68">
        <f>BX57+BX72</f>
        <v>60820.24999999999</v>
      </c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1"/>
    </row>
    <row r="53" spans="1:161" s="11" customFormat="1" ht="29.25" customHeight="1">
      <c r="A53" s="23"/>
      <c r="B53" s="27"/>
      <c r="C53" s="27"/>
      <c r="D53" s="27"/>
      <c r="E53" s="27"/>
      <c r="F53" s="27"/>
      <c r="G53" s="27"/>
      <c r="H53" s="65" t="s">
        <v>129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7"/>
      <c r="BX53" s="68">
        <v>23723.85</v>
      </c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1"/>
    </row>
    <row r="54" spans="1:161" s="11" customFormat="1" ht="15.75" customHeight="1">
      <c r="A54" s="23"/>
      <c r="B54" s="27"/>
      <c r="C54" s="27"/>
      <c r="D54" s="27"/>
      <c r="E54" s="27"/>
      <c r="F54" s="27"/>
      <c r="G54" s="27"/>
      <c r="H54" s="65" t="s">
        <v>23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7"/>
      <c r="BX54" s="68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1"/>
    </row>
    <row r="55" spans="1:161" s="11" customFormat="1" ht="15.75" customHeight="1">
      <c r="A55" s="23"/>
      <c r="B55" s="27"/>
      <c r="C55" s="27"/>
      <c r="D55" s="27"/>
      <c r="E55" s="27"/>
      <c r="F55" s="27"/>
      <c r="G55" s="27"/>
      <c r="H55" s="52" t="s">
        <v>127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4"/>
      <c r="BX55" s="68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1"/>
    </row>
    <row r="56" spans="1:161" s="11" customFormat="1" ht="27.75" customHeight="1">
      <c r="A56" s="23"/>
      <c r="B56" s="27"/>
      <c r="C56" s="27"/>
      <c r="D56" s="27"/>
      <c r="E56" s="27"/>
      <c r="F56" s="27"/>
      <c r="G56" s="27"/>
      <c r="H56" s="52" t="s">
        <v>128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4"/>
      <c r="BX56" s="68">
        <v>23723.85</v>
      </c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s="11" customFormat="1" ht="29.25" customHeight="1">
      <c r="A57" s="23"/>
      <c r="B57" s="27"/>
      <c r="C57" s="27"/>
      <c r="D57" s="27"/>
      <c r="E57" s="27"/>
      <c r="F57" s="27"/>
      <c r="G57" s="27"/>
      <c r="H57" s="65" t="s">
        <v>130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7"/>
      <c r="BX57" s="68">
        <f>SUM(BX59:EG71)</f>
        <v>35916.399999999994</v>
      </c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s="11" customFormat="1" ht="16.5" customHeight="1">
      <c r="A58" s="23"/>
      <c r="B58" s="27"/>
      <c r="C58" s="27"/>
      <c r="D58" s="27"/>
      <c r="E58" s="27"/>
      <c r="F58" s="27"/>
      <c r="G58" s="27"/>
      <c r="H58" s="65" t="s">
        <v>23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7"/>
      <c r="BX58" s="68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1"/>
    </row>
    <row r="59" spans="1:161" s="11" customFormat="1" ht="16.5" customHeight="1">
      <c r="A59" s="23"/>
      <c r="B59" s="27"/>
      <c r="C59" s="27"/>
      <c r="D59" s="27"/>
      <c r="E59" s="27"/>
      <c r="F59" s="27"/>
      <c r="G59" s="27"/>
      <c r="H59" s="65" t="s">
        <v>131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7"/>
      <c r="BX59" s="68">
        <v>-4358.37</v>
      </c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1"/>
    </row>
    <row r="60" spans="1:161" s="11" customFormat="1" ht="15.75" customHeight="1">
      <c r="A60" s="23"/>
      <c r="B60" s="27"/>
      <c r="C60" s="27"/>
      <c r="D60" s="27"/>
      <c r="E60" s="27"/>
      <c r="F60" s="27"/>
      <c r="G60" s="27"/>
      <c r="H60" s="65" t="s">
        <v>132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7"/>
      <c r="BX60" s="68">
        <v>-11429.9</v>
      </c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1"/>
    </row>
    <row r="61" spans="1:161" s="11" customFormat="1" ht="15.75" customHeight="1">
      <c r="A61" s="23"/>
      <c r="B61" s="27"/>
      <c r="C61" s="27"/>
      <c r="D61" s="27"/>
      <c r="E61" s="27"/>
      <c r="F61" s="27"/>
      <c r="G61" s="27"/>
      <c r="H61" s="65" t="s">
        <v>133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7"/>
      <c r="BX61" s="68">
        <v>1552.23</v>
      </c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1"/>
    </row>
    <row r="62" spans="1:161" s="11" customFormat="1" ht="17.25" customHeight="1">
      <c r="A62" s="23"/>
      <c r="B62" s="27"/>
      <c r="C62" s="27"/>
      <c r="D62" s="27"/>
      <c r="E62" s="27"/>
      <c r="F62" s="27"/>
      <c r="G62" s="27"/>
      <c r="H62" s="65" t="s">
        <v>134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7"/>
      <c r="BX62" s="68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1"/>
    </row>
    <row r="63" spans="1:161" s="11" customFormat="1" ht="14.25" customHeight="1">
      <c r="A63" s="23"/>
      <c r="B63" s="27"/>
      <c r="C63" s="27"/>
      <c r="D63" s="27"/>
      <c r="E63" s="27"/>
      <c r="F63" s="27"/>
      <c r="G63" s="27"/>
      <c r="H63" s="65" t="s">
        <v>135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7"/>
      <c r="BX63" s="68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1"/>
    </row>
    <row r="64" spans="1:161" s="11" customFormat="1" ht="12.75" customHeight="1">
      <c r="A64" s="23"/>
      <c r="B64" s="27"/>
      <c r="C64" s="27"/>
      <c r="D64" s="27"/>
      <c r="E64" s="27"/>
      <c r="F64" s="27"/>
      <c r="G64" s="27"/>
      <c r="H64" s="65" t="s">
        <v>136</v>
      </c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7"/>
      <c r="BX64" s="68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1"/>
    </row>
    <row r="65" spans="1:161" s="11" customFormat="1" ht="18.75" customHeight="1">
      <c r="A65" s="23"/>
      <c r="B65" s="27"/>
      <c r="C65" s="27"/>
      <c r="D65" s="27"/>
      <c r="E65" s="27"/>
      <c r="F65" s="27"/>
      <c r="G65" s="27"/>
      <c r="H65" s="65" t="s">
        <v>137</v>
      </c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7"/>
      <c r="BX65" s="68">
        <v>2880.45</v>
      </c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s="11" customFormat="1" ht="15.75" customHeight="1">
      <c r="A66" s="23"/>
      <c r="B66" s="27"/>
      <c r="C66" s="27"/>
      <c r="D66" s="27"/>
      <c r="E66" s="27"/>
      <c r="F66" s="27"/>
      <c r="G66" s="27"/>
      <c r="H66" s="65" t="s">
        <v>138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7"/>
      <c r="BX66" s="68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1"/>
    </row>
    <row r="67" spans="1:161" s="11" customFormat="1" ht="16.5" customHeight="1">
      <c r="A67" s="23"/>
      <c r="B67" s="27"/>
      <c r="C67" s="27"/>
      <c r="D67" s="27"/>
      <c r="E67" s="27"/>
      <c r="F67" s="27"/>
      <c r="G67" s="27"/>
      <c r="H67" s="65" t="s">
        <v>139</v>
      </c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7"/>
      <c r="BX67" s="68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1"/>
    </row>
    <row r="68" spans="1:161" s="11" customFormat="1" ht="15.75" customHeight="1">
      <c r="A68" s="23"/>
      <c r="B68" s="27"/>
      <c r="C68" s="27"/>
      <c r="D68" s="27"/>
      <c r="E68" s="27"/>
      <c r="F68" s="27"/>
      <c r="G68" s="27"/>
      <c r="H68" s="65" t="s">
        <v>140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7"/>
      <c r="BX68" s="68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1"/>
    </row>
    <row r="69" spans="1:161" s="11" customFormat="1" ht="15.75" customHeight="1">
      <c r="A69" s="23"/>
      <c r="B69" s="27"/>
      <c r="C69" s="27"/>
      <c r="D69" s="27"/>
      <c r="E69" s="27"/>
      <c r="F69" s="27"/>
      <c r="G69" s="27"/>
      <c r="H69" s="65" t="s">
        <v>141</v>
      </c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7"/>
      <c r="BX69" s="68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1"/>
    </row>
    <row r="70" spans="1:161" s="11" customFormat="1" ht="15" customHeight="1">
      <c r="A70" s="23"/>
      <c r="B70" s="27"/>
      <c r="C70" s="27"/>
      <c r="D70" s="27"/>
      <c r="E70" s="27"/>
      <c r="F70" s="27"/>
      <c r="G70" s="27"/>
      <c r="H70" s="65" t="s">
        <v>142</v>
      </c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7"/>
      <c r="BX70" s="68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1"/>
    </row>
    <row r="71" spans="1:161" s="11" customFormat="1" ht="16.5" customHeight="1">
      <c r="A71" s="23"/>
      <c r="B71" s="27"/>
      <c r="C71" s="27"/>
      <c r="D71" s="27"/>
      <c r="E71" s="27"/>
      <c r="F71" s="27"/>
      <c r="G71" s="27"/>
      <c r="H71" s="65" t="s">
        <v>143</v>
      </c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7"/>
      <c r="BX71" s="68">
        <v>47271.99</v>
      </c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1"/>
    </row>
    <row r="72" spans="1:161" s="11" customFormat="1" ht="44.25" customHeight="1">
      <c r="A72" s="23"/>
      <c r="B72" s="27"/>
      <c r="C72" s="27"/>
      <c r="D72" s="27"/>
      <c r="E72" s="27"/>
      <c r="F72" s="27"/>
      <c r="G72" s="27"/>
      <c r="H72" s="65" t="s">
        <v>144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7"/>
      <c r="BX72" s="68">
        <f>SUM(BX74:FE86)</f>
        <v>24903.85</v>
      </c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1"/>
    </row>
    <row r="73" spans="1:161" s="11" customFormat="1" ht="15.75" customHeight="1">
      <c r="A73" s="23"/>
      <c r="B73" s="27"/>
      <c r="C73" s="27"/>
      <c r="D73" s="27"/>
      <c r="E73" s="27"/>
      <c r="F73" s="27"/>
      <c r="G73" s="27"/>
      <c r="H73" s="65" t="s">
        <v>23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7"/>
      <c r="BX73" s="68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1"/>
    </row>
    <row r="74" spans="1:161" s="11" customFormat="1" ht="15.75" customHeight="1">
      <c r="A74" s="23"/>
      <c r="B74" s="27"/>
      <c r="C74" s="27"/>
      <c r="D74" s="27"/>
      <c r="E74" s="27"/>
      <c r="F74" s="27"/>
      <c r="G74" s="27"/>
      <c r="H74" s="65" t="s">
        <v>145</v>
      </c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7"/>
      <c r="BX74" s="68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1"/>
    </row>
    <row r="75" spans="1:161" s="11" customFormat="1" ht="15.75" customHeight="1">
      <c r="A75" s="23"/>
      <c r="B75" s="27"/>
      <c r="C75" s="27"/>
      <c r="D75" s="27"/>
      <c r="E75" s="27"/>
      <c r="F75" s="27"/>
      <c r="G75" s="27"/>
      <c r="H75" s="65" t="s">
        <v>146</v>
      </c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7"/>
      <c r="BX75" s="68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1"/>
    </row>
    <row r="76" spans="1:161" s="11" customFormat="1" ht="15.75" customHeight="1">
      <c r="A76" s="23"/>
      <c r="B76" s="27"/>
      <c r="C76" s="27"/>
      <c r="D76" s="27"/>
      <c r="E76" s="27"/>
      <c r="F76" s="27"/>
      <c r="G76" s="27"/>
      <c r="H76" s="65" t="s">
        <v>147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7"/>
      <c r="BX76" s="68">
        <v>1180</v>
      </c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1"/>
    </row>
    <row r="77" spans="1:161" s="11" customFormat="1" ht="15.75" customHeight="1">
      <c r="A77" s="23"/>
      <c r="B77" s="27"/>
      <c r="C77" s="27"/>
      <c r="D77" s="27"/>
      <c r="E77" s="27"/>
      <c r="F77" s="27"/>
      <c r="G77" s="27"/>
      <c r="H77" s="65" t="s">
        <v>148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7"/>
      <c r="BX77" s="68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1"/>
    </row>
    <row r="78" spans="1:161" s="11" customFormat="1" ht="15.75" customHeight="1">
      <c r="A78" s="23"/>
      <c r="B78" s="27"/>
      <c r="C78" s="27"/>
      <c r="D78" s="27"/>
      <c r="E78" s="27"/>
      <c r="F78" s="27"/>
      <c r="G78" s="27"/>
      <c r="H78" s="65" t="s">
        <v>149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7"/>
      <c r="BX78" s="68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1"/>
    </row>
    <row r="79" spans="1:161" s="11" customFormat="1" ht="15.75" customHeight="1">
      <c r="A79" s="23"/>
      <c r="B79" s="27"/>
      <c r="C79" s="27"/>
      <c r="D79" s="27"/>
      <c r="E79" s="27"/>
      <c r="F79" s="27"/>
      <c r="G79" s="27"/>
      <c r="H79" s="65" t="s">
        <v>150</v>
      </c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7"/>
      <c r="BX79" s="68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1"/>
    </row>
    <row r="80" spans="1:161" s="11" customFormat="1" ht="15.75" customHeight="1">
      <c r="A80" s="23"/>
      <c r="B80" s="27"/>
      <c r="C80" s="27"/>
      <c r="D80" s="27"/>
      <c r="E80" s="27"/>
      <c r="F80" s="27"/>
      <c r="G80" s="27"/>
      <c r="H80" s="65" t="s">
        <v>151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7"/>
      <c r="BX80" s="68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1"/>
    </row>
    <row r="81" spans="1:161" s="11" customFormat="1" ht="15.75" customHeight="1">
      <c r="A81" s="23"/>
      <c r="B81" s="27"/>
      <c r="C81" s="27"/>
      <c r="D81" s="27"/>
      <c r="E81" s="27"/>
      <c r="F81" s="27"/>
      <c r="G81" s="27"/>
      <c r="H81" s="65" t="s">
        <v>152</v>
      </c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7"/>
      <c r="BX81" s="68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1"/>
    </row>
    <row r="82" spans="1:161" s="11" customFormat="1" ht="15.75" customHeight="1">
      <c r="A82" s="23"/>
      <c r="B82" s="27"/>
      <c r="C82" s="27"/>
      <c r="D82" s="27"/>
      <c r="E82" s="27"/>
      <c r="F82" s="27"/>
      <c r="G82" s="27"/>
      <c r="H82" s="65" t="s">
        <v>210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7"/>
      <c r="BX82" s="68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</row>
    <row r="83" spans="1:161" s="11" customFormat="1" ht="15.75" customHeight="1">
      <c r="A83" s="23"/>
      <c r="B83" s="27"/>
      <c r="C83" s="27"/>
      <c r="D83" s="27"/>
      <c r="E83" s="27"/>
      <c r="F83" s="27"/>
      <c r="G83" s="27"/>
      <c r="H83" s="65" t="s">
        <v>153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7"/>
      <c r="BX83" s="68">
        <v>23723.85</v>
      </c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1"/>
    </row>
    <row r="84" spans="1:161" s="11" customFormat="1" ht="17.25" customHeight="1">
      <c r="A84" s="23"/>
      <c r="B84" s="27"/>
      <c r="C84" s="27"/>
      <c r="D84" s="27"/>
      <c r="E84" s="27"/>
      <c r="F84" s="27"/>
      <c r="G84" s="27"/>
      <c r="H84" s="65" t="s">
        <v>154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7"/>
      <c r="BX84" s="68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1"/>
    </row>
    <row r="85" spans="1:161" s="11" customFormat="1" ht="24" customHeight="1">
      <c r="A85" s="28"/>
      <c r="B85" s="29"/>
      <c r="C85" s="29"/>
      <c r="D85" s="29"/>
      <c r="E85" s="29"/>
      <c r="F85" s="29"/>
      <c r="G85" s="29"/>
      <c r="H85" s="65" t="s">
        <v>155</v>
      </c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1"/>
      <c r="BX85" s="102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4"/>
    </row>
    <row r="86" spans="1:161" s="11" customFormat="1" ht="24" customHeight="1">
      <c r="A86" s="25"/>
      <c r="B86" s="26"/>
      <c r="C86" s="26"/>
      <c r="D86" s="26"/>
      <c r="E86" s="26"/>
      <c r="F86" s="26"/>
      <c r="G86" s="26"/>
      <c r="H86" s="65" t="s">
        <v>156</v>
      </c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7"/>
      <c r="BX86" s="6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9"/>
    </row>
    <row r="87" spans="1:161" s="11" customFormat="1" ht="24" customHeight="1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1"/>
      <c r="BX87" s="6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9"/>
    </row>
  </sheetData>
  <mergeCells count="169">
    <mergeCell ref="H19:BW19"/>
    <mergeCell ref="H16:BW16"/>
    <mergeCell ref="H17:BW17"/>
    <mergeCell ref="A4:BW4"/>
    <mergeCell ref="A5:BW5"/>
    <mergeCell ref="A6:BW6"/>
    <mergeCell ref="A7:BW7"/>
    <mergeCell ref="A8:BW8"/>
    <mergeCell ref="H9:BW9"/>
    <mergeCell ref="H10:BW10"/>
    <mergeCell ref="H32:BW32"/>
    <mergeCell ref="H33:BW33"/>
    <mergeCell ref="H20:BW20"/>
    <mergeCell ref="H24:BW24"/>
    <mergeCell ref="H22:BW22"/>
    <mergeCell ref="H23:BW23"/>
    <mergeCell ref="H28:BW28"/>
    <mergeCell ref="H29:BW29"/>
    <mergeCell ref="H30:BW30"/>
    <mergeCell ref="H31:BW31"/>
    <mergeCell ref="BX83:EG83"/>
    <mergeCell ref="H38:BW38"/>
    <mergeCell ref="H39:BW39"/>
    <mergeCell ref="H40:BW40"/>
    <mergeCell ref="BX40:EG40"/>
    <mergeCell ref="H41:BW41"/>
    <mergeCell ref="H42:BW42"/>
    <mergeCell ref="BX38:EG38"/>
    <mergeCell ref="BX39:EG39"/>
    <mergeCell ref="H44:BW44"/>
    <mergeCell ref="BX5:FE5"/>
    <mergeCell ref="BX6:FE6"/>
    <mergeCell ref="BX7:FE7"/>
    <mergeCell ref="BX8:FE8"/>
    <mergeCell ref="A2:FE2"/>
    <mergeCell ref="BX85:FE85"/>
    <mergeCell ref="BX86:FE86"/>
    <mergeCell ref="BX87:FE87"/>
    <mergeCell ref="BX25:FE25"/>
    <mergeCell ref="BX26:FE26"/>
    <mergeCell ref="BX27:FE27"/>
    <mergeCell ref="BX28:FE28"/>
    <mergeCell ref="A87:BW87"/>
    <mergeCell ref="BX4:FE4"/>
    <mergeCell ref="H14:BW14"/>
    <mergeCell ref="H15:BW15"/>
    <mergeCell ref="BX9:EG9"/>
    <mergeCell ref="BX10:EG10"/>
    <mergeCell ref="BX11:EG11"/>
    <mergeCell ref="H12:BW12"/>
    <mergeCell ref="BX12:FE12"/>
    <mergeCell ref="H11:BW11"/>
    <mergeCell ref="A25:BW25"/>
    <mergeCell ref="A26:BW26"/>
    <mergeCell ref="H18:BW18"/>
    <mergeCell ref="BX13:EG13"/>
    <mergeCell ref="BX14:EG14"/>
    <mergeCell ref="BX15:EG15"/>
    <mergeCell ref="BX16:EG16"/>
    <mergeCell ref="BX17:EG17"/>
    <mergeCell ref="BX18:EG18"/>
    <mergeCell ref="H13:BW13"/>
    <mergeCell ref="BX33:EG33"/>
    <mergeCell ref="BX37:EG37"/>
    <mergeCell ref="BX19:EG19"/>
    <mergeCell ref="H21:BW21"/>
    <mergeCell ref="BX20:FE20"/>
    <mergeCell ref="H27:BW27"/>
    <mergeCell ref="BX21:EG21"/>
    <mergeCell ref="BX22:EG22"/>
    <mergeCell ref="BX23:EG23"/>
    <mergeCell ref="BX24:FE24"/>
    <mergeCell ref="BX29:EG29"/>
    <mergeCell ref="BX30:EG30"/>
    <mergeCell ref="BX31:EG31"/>
    <mergeCell ref="BX32:EG32"/>
    <mergeCell ref="BX34:EG34"/>
    <mergeCell ref="H43:BW43"/>
    <mergeCell ref="H37:BW37"/>
    <mergeCell ref="BX35:EG35"/>
    <mergeCell ref="BX36:EG36"/>
    <mergeCell ref="H34:BW34"/>
    <mergeCell ref="H35:BW35"/>
    <mergeCell ref="H36:BW36"/>
    <mergeCell ref="H45:BW45"/>
    <mergeCell ref="H46:BW46"/>
    <mergeCell ref="H47:BW47"/>
    <mergeCell ref="H48:BW48"/>
    <mergeCell ref="H49:BW49"/>
    <mergeCell ref="H50:BW50"/>
    <mergeCell ref="H51:BW51"/>
    <mergeCell ref="H52:BW52"/>
    <mergeCell ref="H53:BW53"/>
    <mergeCell ref="H54:BW54"/>
    <mergeCell ref="H55:BW55"/>
    <mergeCell ref="H56:BW56"/>
    <mergeCell ref="H57:BW57"/>
    <mergeCell ref="BX41:EG41"/>
    <mergeCell ref="BX42:EG42"/>
    <mergeCell ref="BX43:EG43"/>
    <mergeCell ref="BX44:EG44"/>
    <mergeCell ref="BX45:EG45"/>
    <mergeCell ref="BX46:EG46"/>
    <mergeCell ref="BX47:EG47"/>
    <mergeCell ref="BX48:EG48"/>
    <mergeCell ref="BX49:EG49"/>
    <mergeCell ref="BX50:EG50"/>
    <mergeCell ref="BX51:EG51"/>
    <mergeCell ref="BX52:EG52"/>
    <mergeCell ref="BX53:EG53"/>
    <mergeCell ref="BX54:EG54"/>
    <mergeCell ref="BX55:EG55"/>
    <mergeCell ref="BX56:EG56"/>
    <mergeCell ref="BX57:EG57"/>
    <mergeCell ref="H85:BW85"/>
    <mergeCell ref="H58:BW58"/>
    <mergeCell ref="H59:BW59"/>
    <mergeCell ref="H60:BW60"/>
    <mergeCell ref="H61:BW61"/>
    <mergeCell ref="H62:BW62"/>
    <mergeCell ref="H63:BW63"/>
    <mergeCell ref="H84:BW84"/>
    <mergeCell ref="H71:BW71"/>
    <mergeCell ref="H72:BW72"/>
    <mergeCell ref="BX58:EG58"/>
    <mergeCell ref="BX59:EG59"/>
    <mergeCell ref="BX60:EG60"/>
    <mergeCell ref="BX61:EG61"/>
    <mergeCell ref="BX62:EG62"/>
    <mergeCell ref="BX63:EG63"/>
    <mergeCell ref="BX66:EG66"/>
    <mergeCell ref="BX67:EG67"/>
    <mergeCell ref="BX65:EG65"/>
    <mergeCell ref="BX68:EG68"/>
    <mergeCell ref="BX84:EG84"/>
    <mergeCell ref="H64:BW64"/>
    <mergeCell ref="H65:BW65"/>
    <mergeCell ref="H66:BW66"/>
    <mergeCell ref="H67:BW67"/>
    <mergeCell ref="H68:BW68"/>
    <mergeCell ref="H69:BW69"/>
    <mergeCell ref="H70:BW70"/>
    <mergeCell ref="BX64:EG64"/>
    <mergeCell ref="BX69:EG69"/>
    <mergeCell ref="BX70:EG70"/>
    <mergeCell ref="BX71:EG71"/>
    <mergeCell ref="BX72:EG72"/>
    <mergeCell ref="BX73:EG73"/>
    <mergeCell ref="H74:BW74"/>
    <mergeCell ref="H75:BW75"/>
    <mergeCell ref="H73:BW73"/>
    <mergeCell ref="H76:BW76"/>
    <mergeCell ref="H77:BW77"/>
    <mergeCell ref="H78:BW78"/>
    <mergeCell ref="H79:BW79"/>
    <mergeCell ref="H80:BW80"/>
    <mergeCell ref="H81:BW81"/>
    <mergeCell ref="H82:BW82"/>
    <mergeCell ref="H83:BW83"/>
    <mergeCell ref="H86:BW86"/>
    <mergeCell ref="BX74:EG74"/>
    <mergeCell ref="BX75:EG75"/>
    <mergeCell ref="BX76:EG76"/>
    <mergeCell ref="BX77:EG77"/>
    <mergeCell ref="BX78:EG78"/>
    <mergeCell ref="BX79:EG79"/>
    <mergeCell ref="BX80:EG80"/>
    <mergeCell ref="BX81:EG81"/>
    <mergeCell ref="BX82:EG8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J100"/>
  <sheetViews>
    <sheetView view="pageBreakPreview" zoomScale="75" zoomScaleSheetLayoutView="75" workbookViewId="0" topLeftCell="A1">
      <pane ySplit="6" topLeftCell="BM7" activePane="bottomLeft" state="frozen"/>
      <selection pane="topLeft" activeCell="B1" sqref="B1"/>
      <selection pane="bottomLeft" activeCell="BK68" sqref="BK68:BV68"/>
    </sheetView>
  </sheetViews>
  <sheetFormatPr defaultColWidth="9.00390625" defaultRowHeight="12.75"/>
  <cols>
    <col min="1" max="48" width="0.875" style="2" customWidth="1"/>
    <col min="49" max="49" width="0.6171875" style="2" customWidth="1"/>
    <col min="50" max="50" width="0.875" style="2" hidden="1" customWidth="1"/>
    <col min="51" max="59" width="0.875" style="2" customWidth="1"/>
    <col min="60" max="60" width="0.74609375" style="2" customWidth="1"/>
    <col min="61" max="62" width="0.875" style="2" hidden="1" customWidth="1"/>
    <col min="63" max="73" width="0.875" style="2" customWidth="1"/>
    <col min="74" max="74" width="2.625" style="2" customWidth="1"/>
    <col min="75" max="100" width="0.875" style="2" customWidth="1"/>
    <col min="101" max="101" width="1.37890625" style="2" customWidth="1"/>
    <col min="102" max="102" width="1.75390625" style="2" hidden="1" customWidth="1"/>
    <col min="103" max="111" width="0.875" style="2" customWidth="1"/>
    <col min="112" max="112" width="2.375" style="2" customWidth="1"/>
    <col min="113" max="16384" width="0.875" style="2" customWidth="1"/>
  </cols>
  <sheetData>
    <row r="1" ht="3" customHeight="1"/>
    <row r="2" spans="1:166" ht="15.75" customHeight="1">
      <c r="A2" s="202" t="s">
        <v>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</row>
    <row r="3" ht="13.5" customHeight="1"/>
    <row r="4" spans="1:166" s="6" customFormat="1" ht="15.75" customHeight="1">
      <c r="A4" s="163" t="s">
        <v>21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5"/>
      <c r="AM4" s="163" t="s">
        <v>24</v>
      </c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5"/>
      <c r="AY4" s="163" t="s">
        <v>47</v>
      </c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5"/>
      <c r="BK4" s="163" t="s">
        <v>25</v>
      </c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5"/>
      <c r="BW4" s="163" t="s">
        <v>26</v>
      </c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5"/>
      <c r="CI4" s="163" t="s">
        <v>27</v>
      </c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5"/>
      <c r="CU4" s="163" t="s">
        <v>65</v>
      </c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5"/>
      <c r="DI4" s="178" t="s">
        <v>43</v>
      </c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80"/>
    </row>
    <row r="5" spans="1:166" s="6" customFormat="1" ht="65.2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8"/>
      <c r="AM5" s="166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8"/>
      <c r="AY5" s="166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8"/>
      <c r="BK5" s="166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8"/>
      <c r="BW5" s="166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8"/>
      <c r="CI5" s="166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8"/>
      <c r="CU5" s="166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8"/>
      <c r="DI5" s="178" t="s">
        <v>62</v>
      </c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80"/>
      <c r="ES5" s="163" t="s">
        <v>64</v>
      </c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5"/>
    </row>
    <row r="6" spans="1:166" s="6" customFormat="1" ht="64.5" customHeigh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1"/>
      <c r="AM6" s="169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1"/>
      <c r="AY6" s="169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1"/>
      <c r="BK6" s="169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1"/>
      <c r="BW6" s="169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1"/>
      <c r="CI6" s="169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1"/>
      <c r="CU6" s="169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1"/>
      <c r="DI6" s="178" t="s">
        <v>63</v>
      </c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80"/>
      <c r="EA6" s="178" t="s">
        <v>52</v>
      </c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80"/>
      <c r="ES6" s="169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1"/>
    </row>
    <row r="7" spans="1:166" ht="27" customHeight="1">
      <c r="A7" s="12"/>
      <c r="B7" s="193" t="s">
        <v>44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4"/>
      <c r="AM7" s="172" t="s">
        <v>46</v>
      </c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4"/>
      <c r="AY7" s="172" t="s">
        <v>46</v>
      </c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4"/>
      <c r="BK7" s="172" t="s">
        <v>46</v>
      </c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4"/>
      <c r="BW7" s="175" t="s">
        <v>46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7"/>
      <c r="CI7" s="172" t="s">
        <v>46</v>
      </c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4"/>
      <c r="CU7" s="116">
        <v>0</v>
      </c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8"/>
      <c r="DI7" s="116">
        <v>0</v>
      </c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8"/>
      <c r="EA7" s="116">
        <v>0</v>
      </c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8"/>
      <c r="ES7" s="116">
        <v>0</v>
      </c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8"/>
    </row>
    <row r="8" spans="1:166" s="6" customFormat="1" ht="15.75">
      <c r="A8" s="13"/>
      <c r="B8" s="139" t="s">
        <v>45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40"/>
      <c r="AM8" s="124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6"/>
      <c r="AY8" s="124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6"/>
      <c r="BK8" s="124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6"/>
      <c r="BW8" s="110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2"/>
      <c r="CI8" s="124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6"/>
      <c r="CU8" s="102">
        <f>DI8</f>
        <v>644979.3</v>
      </c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4"/>
      <c r="DI8" s="102">
        <f>SUM(DI18+DI14)</f>
        <v>644979.3</v>
      </c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4"/>
      <c r="EA8" s="110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2"/>
      <c r="ES8" s="110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2"/>
    </row>
    <row r="9" spans="1:166" s="6" customFormat="1" ht="15.75">
      <c r="A9" s="14"/>
      <c r="B9" s="195" t="s">
        <v>23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6"/>
      <c r="AM9" s="160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2"/>
      <c r="AY9" s="160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2"/>
      <c r="BK9" s="160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2"/>
      <c r="BW9" s="184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6"/>
      <c r="CI9" s="160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2"/>
      <c r="CU9" s="102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4"/>
      <c r="DI9" s="181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3"/>
      <c r="EA9" s="184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6"/>
      <c r="ES9" s="184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6"/>
    </row>
    <row r="10" spans="1:166" ht="42" customHeight="1">
      <c r="A10" s="12"/>
      <c r="B10" s="139" t="s">
        <v>66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40"/>
      <c r="AM10" s="124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6"/>
      <c r="AY10" s="124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6"/>
      <c r="BK10" s="124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6"/>
      <c r="BW10" s="110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2"/>
      <c r="CI10" s="124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6"/>
      <c r="CU10" s="102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4"/>
      <c r="DI10" s="102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4"/>
      <c r="EA10" s="110" t="s">
        <v>46</v>
      </c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2"/>
      <c r="ES10" s="110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2"/>
    </row>
    <row r="11" spans="1:166" ht="18.75" customHeight="1">
      <c r="A11" s="203" t="s">
        <v>201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5"/>
      <c r="AM11" s="119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3"/>
      <c r="AY11" s="119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3"/>
      <c r="BK11" s="119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3"/>
      <c r="BW11" s="116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3"/>
      <c r="CI11" s="119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3"/>
      <c r="CU11" s="6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9"/>
      <c r="DI11" s="68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149"/>
      <c r="EA11" s="116" t="s">
        <v>46</v>
      </c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3"/>
      <c r="ES11" s="116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3"/>
    </row>
    <row r="12" spans="1:166" ht="29.25" customHeight="1">
      <c r="A12" s="215" t="s">
        <v>182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7"/>
      <c r="AM12" s="119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1"/>
      <c r="AY12" s="119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1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1"/>
      <c r="BW12" s="116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8"/>
      <c r="CI12" s="119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1"/>
      <c r="CU12" s="187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9"/>
      <c r="DI12" s="68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149"/>
      <c r="EA12" s="116" t="s">
        <v>46</v>
      </c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8"/>
      <c r="ES12" s="116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8"/>
    </row>
    <row r="13" spans="1:166" ht="29.25" customHeight="1">
      <c r="A13" s="209" t="s">
        <v>183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1"/>
      <c r="AM13" s="119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3"/>
      <c r="AY13" s="119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3"/>
      <c r="BK13" s="119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3"/>
      <c r="BW13" s="116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3"/>
      <c r="CI13" s="119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3"/>
      <c r="CU13" s="187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9"/>
      <c r="DI13" s="187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9"/>
      <c r="EA13" s="116" t="s">
        <v>46</v>
      </c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3"/>
      <c r="ES13" s="116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3"/>
    </row>
    <row r="14" spans="1:166" ht="31.5" customHeight="1">
      <c r="A14" s="150" t="s">
        <v>67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3"/>
      <c r="AM14" s="119" t="s">
        <v>46</v>
      </c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1"/>
      <c r="AY14" s="119" t="s">
        <v>46</v>
      </c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1"/>
      <c r="BK14" s="119" t="s">
        <v>46</v>
      </c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1"/>
      <c r="BW14" s="116" t="s">
        <v>46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8"/>
      <c r="CI14" s="119" t="s">
        <v>46</v>
      </c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1"/>
      <c r="CU14" s="102">
        <f>DI14</f>
        <v>644979.3</v>
      </c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4"/>
      <c r="DI14" s="102">
        <f>SUM(DI15:DZ17)</f>
        <v>644979.3</v>
      </c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4"/>
      <c r="EA14" s="116" t="s">
        <v>46</v>
      </c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8"/>
      <c r="ES14" s="116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8"/>
    </row>
    <row r="15" spans="1:166" ht="28.5" customHeight="1">
      <c r="A15" s="203" t="s">
        <v>199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5"/>
      <c r="AM15" s="119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3"/>
      <c r="AY15" s="119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3"/>
      <c r="BK15" s="119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3"/>
      <c r="BW15" s="116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3"/>
      <c r="CI15" s="119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3"/>
      <c r="CU15" s="68">
        <f>DI15</f>
        <v>12579.3</v>
      </c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9"/>
      <c r="DI15" s="68">
        <v>12579.3</v>
      </c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149"/>
      <c r="EA15" s="135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3"/>
      <c r="ES15" s="116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3"/>
    </row>
    <row r="16" spans="1:166" ht="23.25" customHeight="1">
      <c r="A16" s="212" t="s">
        <v>200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4"/>
      <c r="AM16" s="119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35"/>
      <c r="AY16" s="119"/>
      <c r="AZ16" s="120"/>
      <c r="BA16" s="120"/>
      <c r="BB16" s="120"/>
      <c r="BC16" s="120"/>
      <c r="BD16" s="120"/>
      <c r="BE16" s="120"/>
      <c r="BF16" s="120"/>
      <c r="BG16" s="120"/>
      <c r="BH16" s="120"/>
      <c r="BI16" s="34"/>
      <c r="BJ16" s="35"/>
      <c r="BK16" s="119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1"/>
      <c r="BW16" s="116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19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1"/>
      <c r="CU16" s="68">
        <f>DI16</f>
        <v>632400</v>
      </c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9"/>
      <c r="DI16" s="68">
        <v>632400</v>
      </c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9"/>
      <c r="EA16" s="135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3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8"/>
    </row>
    <row r="17" spans="1:166" ht="15.75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3"/>
      <c r="AM17" s="119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3"/>
      <c r="AY17" s="119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3"/>
      <c r="BK17" s="119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3"/>
      <c r="BW17" s="116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3"/>
      <c r="CI17" s="119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3"/>
      <c r="CU17" s="6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9"/>
      <c r="DI17" s="68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149"/>
      <c r="EA17" s="135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3"/>
      <c r="ES17" s="116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3"/>
    </row>
    <row r="18" spans="1:166" ht="34.5" customHeight="1">
      <c r="A18" s="12"/>
      <c r="B18" s="139" t="s">
        <v>68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40"/>
      <c r="AM18" s="119" t="s">
        <v>46</v>
      </c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1"/>
      <c r="AY18" s="119" t="s">
        <v>46</v>
      </c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1"/>
      <c r="BK18" s="119" t="s">
        <v>46</v>
      </c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1"/>
      <c r="BW18" s="116" t="s">
        <v>46</v>
      </c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8"/>
      <c r="CI18" s="119" t="s">
        <v>46</v>
      </c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1"/>
      <c r="CU18" s="102">
        <f>DI18</f>
        <v>0</v>
      </c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4"/>
      <c r="DI18" s="102">
        <f>SUM(DI19:DZ21)</f>
        <v>0</v>
      </c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4"/>
      <c r="EA18" s="116" t="s">
        <v>46</v>
      </c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8"/>
      <c r="ES18" s="116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8"/>
    </row>
    <row r="19" spans="1:166" ht="15.75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3"/>
      <c r="AM19" s="119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3"/>
      <c r="AY19" s="119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3"/>
      <c r="BK19" s="119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16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3"/>
      <c r="CI19" s="119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3"/>
      <c r="CU19" s="6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9"/>
      <c r="DI19" s="68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149"/>
      <c r="EA19" s="116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3"/>
      <c r="ES19" s="116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3"/>
    </row>
    <row r="20" spans="1:166" ht="15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8"/>
      <c r="AM20" s="119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35"/>
      <c r="AY20" s="119"/>
      <c r="AZ20" s="120"/>
      <c r="BA20" s="120"/>
      <c r="BB20" s="120"/>
      <c r="BC20" s="120"/>
      <c r="BD20" s="120"/>
      <c r="BE20" s="120"/>
      <c r="BF20" s="120"/>
      <c r="BG20" s="120"/>
      <c r="BH20" s="120"/>
      <c r="BI20" s="34"/>
      <c r="BJ20" s="35"/>
      <c r="BK20" s="119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1"/>
      <c r="BW20" s="116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8"/>
      <c r="CI20" s="119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1"/>
      <c r="CU20" s="6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9"/>
      <c r="DI20" s="6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9"/>
      <c r="EA20" s="116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8"/>
      <c r="ES20" s="116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8"/>
    </row>
    <row r="21" spans="1:166" ht="15.75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3"/>
      <c r="AM21" s="119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3"/>
      <c r="AY21" s="119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3"/>
      <c r="BK21" s="119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3"/>
      <c r="BW21" s="116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3"/>
      <c r="CI21" s="119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3"/>
      <c r="CU21" s="6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68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149"/>
      <c r="EA21" s="116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3"/>
      <c r="ES21" s="116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3"/>
    </row>
    <row r="22" spans="1:166" ht="172.5" customHeight="1">
      <c r="A22" s="12"/>
      <c r="B22" s="139" t="s">
        <v>187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40"/>
      <c r="AM22" s="124" t="s">
        <v>46</v>
      </c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6"/>
      <c r="AY22" s="124" t="s">
        <v>46</v>
      </c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6"/>
      <c r="BK22" s="124" t="s">
        <v>46</v>
      </c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6"/>
      <c r="BW22" s="110" t="s">
        <v>46</v>
      </c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2"/>
      <c r="CI22" s="124" t="s">
        <v>46</v>
      </c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6"/>
      <c r="CU22" s="102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4"/>
      <c r="DI22" s="102" t="s">
        <v>46</v>
      </c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4"/>
      <c r="EA22" s="110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2"/>
      <c r="ES22" s="110" t="s">
        <v>46</v>
      </c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2"/>
    </row>
    <row r="23" spans="1:166" ht="19.5" customHeight="1">
      <c r="A23" s="203" t="s">
        <v>186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5"/>
      <c r="AM23" s="119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19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3"/>
      <c r="BK23" s="119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3"/>
      <c r="BW23" s="116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3"/>
      <c r="CI23" s="119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3"/>
      <c r="CU23" s="6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9"/>
      <c r="DI23" s="68" t="s">
        <v>46</v>
      </c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149"/>
      <c r="EA23" s="116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3"/>
      <c r="ES23" s="116" t="s">
        <v>46</v>
      </c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3"/>
    </row>
    <row r="24" spans="1:166" ht="20.25" customHeight="1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3"/>
      <c r="AM24" s="119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3"/>
      <c r="AY24" s="119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3"/>
      <c r="BK24" s="119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3"/>
      <c r="BW24" s="116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3"/>
      <c r="CI24" s="119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3"/>
      <c r="CU24" s="6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9"/>
      <c r="DI24" s="68" t="s">
        <v>46</v>
      </c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149"/>
      <c r="EA24" s="116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3"/>
      <c r="ES24" s="116" t="s">
        <v>46</v>
      </c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3"/>
    </row>
    <row r="25" spans="1:166" ht="16.5" customHeight="1">
      <c r="A25" s="1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4"/>
      <c r="AM25" s="119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1"/>
      <c r="AY25" s="119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1"/>
      <c r="BK25" s="119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1"/>
      <c r="BW25" s="116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8"/>
      <c r="CI25" s="119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1"/>
      <c r="CU25" s="6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9"/>
      <c r="DI25" s="68" t="s">
        <v>46</v>
      </c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9"/>
      <c r="EA25" s="116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8"/>
      <c r="ES25" s="116" t="s">
        <v>46</v>
      </c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8"/>
    </row>
    <row r="26" spans="1:166" ht="15.75" customHeight="1">
      <c r="A26" s="12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4"/>
      <c r="AM26" s="119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19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1"/>
      <c r="BK26" s="119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1"/>
      <c r="BW26" s="116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8"/>
      <c r="CI26" s="119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1"/>
      <c r="CU26" s="6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9"/>
      <c r="DI26" s="68" t="s">
        <v>46</v>
      </c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9"/>
      <c r="EA26" s="116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8"/>
      <c r="ES26" s="116" t="s">
        <v>46</v>
      </c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8"/>
    </row>
    <row r="27" spans="1:166" ht="29.25" customHeight="1">
      <c r="A27" s="12"/>
      <c r="B27" s="139" t="s">
        <v>160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4"/>
      <c r="AM27" s="124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6"/>
      <c r="AY27" s="124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6"/>
      <c r="BK27" s="124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6"/>
      <c r="BW27" s="110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2"/>
      <c r="CI27" s="124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6"/>
      <c r="CU27" s="102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4"/>
      <c r="DI27" s="68" t="s">
        <v>46</v>
      </c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9"/>
      <c r="EA27" s="116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8"/>
      <c r="ES27" s="116" t="s">
        <v>46</v>
      </c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8"/>
    </row>
    <row r="28" spans="1:166" ht="21" customHeight="1">
      <c r="A28" s="1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4"/>
      <c r="AM28" s="119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  <c r="AY28" s="119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1"/>
      <c r="BK28" s="119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1"/>
      <c r="BW28" s="116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8"/>
      <c r="CI28" s="119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1"/>
      <c r="CU28" s="6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9"/>
      <c r="DI28" s="68" t="s">
        <v>46</v>
      </c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9"/>
      <c r="EA28" s="116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8"/>
      <c r="ES28" s="116" t="s">
        <v>46</v>
      </c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8"/>
    </row>
    <row r="29" spans="1:166" s="6" customFormat="1" ht="15.75">
      <c r="A29" s="13"/>
      <c r="B29" s="139" t="s">
        <v>48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40"/>
      <c r="AM29" s="124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6"/>
      <c r="AY29" s="124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6"/>
      <c r="BK29" s="124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6"/>
      <c r="BW29" s="110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2"/>
      <c r="CI29" s="124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6"/>
      <c r="CU29" s="102">
        <f>SUM(CU32,CU36,CU40,CU44,CU48,CU52,CU56,CU60,CU64,CU68,CU72,CU76,CU80)</f>
        <v>644979.3</v>
      </c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4"/>
      <c r="DI29" s="102">
        <f>SUM(DI32,DI36,DI40,DI44,DI48,DI52,DI56,DI60,DI64,DI68,DI72,DI76,DI80)</f>
        <v>644979.3</v>
      </c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4"/>
      <c r="EA29" s="110">
        <f>SUM(EA32,EA36,EA40,EA44,EA48,EA52,EA56,EA60,EA64,EA68,EA72,EA76,EA80)</f>
        <v>0</v>
      </c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2"/>
      <c r="ES29" s="110">
        <f>SUM(ES32,ES36,ES40,ES44,ES48,ES52,ES56,ES60,ES64,ES68,ES72,ES76,ES80)</f>
        <v>0</v>
      </c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2"/>
    </row>
    <row r="30" spans="1:166" s="6" customFormat="1" ht="15.75">
      <c r="A30" s="14"/>
      <c r="B30" s="198" t="s">
        <v>23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9"/>
      <c r="AM30" s="160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2"/>
      <c r="AY30" s="160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2"/>
      <c r="BK30" s="160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2"/>
      <c r="BW30" s="184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6"/>
      <c r="CI30" s="160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2"/>
      <c r="CU30" s="181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3"/>
      <c r="DI30" s="181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3"/>
      <c r="EA30" s="184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6"/>
      <c r="ES30" s="184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6"/>
    </row>
    <row r="31" spans="1:166" s="6" customFormat="1" ht="15.75">
      <c r="A31" s="13"/>
      <c r="B31" s="200" t="s">
        <v>49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1"/>
      <c r="AM31" s="157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9"/>
      <c r="AY31" s="157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9"/>
      <c r="BK31" s="157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9"/>
      <c r="BW31" s="154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6"/>
      <c r="CI31" s="157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9"/>
      <c r="CU31" s="102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4"/>
      <c r="DI31" s="206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8"/>
      <c r="EA31" s="154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6"/>
      <c r="ES31" s="154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6"/>
    </row>
    <row r="32" spans="1:166" ht="18" customHeight="1">
      <c r="A32" s="20"/>
      <c r="B32" s="220" t="s">
        <v>169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1"/>
      <c r="AM32" s="124" t="s">
        <v>46</v>
      </c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6"/>
      <c r="AY32" s="124" t="s">
        <v>46</v>
      </c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6"/>
      <c r="BK32" s="124" t="s">
        <v>46</v>
      </c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6"/>
      <c r="BW32" s="110" t="s">
        <v>46</v>
      </c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2"/>
      <c r="CI32" s="124" t="s">
        <v>69</v>
      </c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6"/>
      <c r="CU32" s="102">
        <f>SUM(CU33:DH35)</f>
        <v>9661.52</v>
      </c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4"/>
      <c r="DI32" s="102">
        <f>SUM(DI33:DZ35)</f>
        <v>9661.52</v>
      </c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4"/>
      <c r="EA32" s="110">
        <f>SUM(EA33:ER35)</f>
        <v>0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2"/>
      <c r="ES32" s="110">
        <f>SUM(ES33:FJ35)</f>
        <v>0</v>
      </c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2"/>
    </row>
    <row r="33" spans="1:166" ht="32.25" customHeight="1">
      <c r="A33" s="24"/>
      <c r="B33" s="195" t="s">
        <v>199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6"/>
      <c r="AM33" s="129" t="s">
        <v>168</v>
      </c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1"/>
      <c r="AY33" s="129" t="s">
        <v>168</v>
      </c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3"/>
      <c r="BK33" s="129" t="s">
        <v>203</v>
      </c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3"/>
      <c r="BW33" s="134">
        <v>612</v>
      </c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3"/>
      <c r="CI33" s="129" t="s">
        <v>69</v>
      </c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1"/>
      <c r="CU33" s="68">
        <f>SUM(DI33:FJ33)</f>
        <v>9661.52</v>
      </c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9"/>
      <c r="DI33" s="190">
        <v>9661.52</v>
      </c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2"/>
      <c r="EA33" s="134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3"/>
      <c r="ES33" s="134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3"/>
    </row>
    <row r="34" spans="1:166" ht="18" customHeight="1">
      <c r="A34" s="222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4"/>
      <c r="AM34" s="129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/>
      <c r="AY34" s="129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3"/>
      <c r="BK34" s="129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3"/>
      <c r="BW34" s="134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3"/>
      <c r="CI34" s="129" t="s">
        <v>69</v>
      </c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1"/>
      <c r="CU34" s="6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9"/>
      <c r="DI34" s="190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2"/>
      <c r="EA34" s="134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3"/>
      <c r="ES34" s="134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3"/>
    </row>
    <row r="35" spans="1:166" ht="19.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3"/>
      <c r="AM35" s="119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3"/>
      <c r="AY35" s="119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3"/>
      <c r="BK35" s="119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3"/>
      <c r="BW35" s="116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3"/>
      <c r="CI35" s="119" t="s">
        <v>69</v>
      </c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3"/>
      <c r="CU35" s="68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149"/>
      <c r="DI35" s="68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149"/>
      <c r="EA35" s="116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3"/>
      <c r="ES35" s="116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3"/>
    </row>
    <row r="36" spans="1:166" ht="30" customHeight="1">
      <c r="A36" s="19"/>
      <c r="B36" s="198" t="s">
        <v>170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9"/>
      <c r="AM36" s="160" t="s">
        <v>46</v>
      </c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2"/>
      <c r="AY36" s="160" t="s">
        <v>46</v>
      </c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2"/>
      <c r="BK36" s="160" t="s">
        <v>46</v>
      </c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2"/>
      <c r="BW36" s="184" t="s">
        <v>46</v>
      </c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6"/>
      <c r="CI36" s="160" t="s">
        <v>70</v>
      </c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2"/>
      <c r="CU36" s="102">
        <f>SUM(CU37:DH39)</f>
        <v>0</v>
      </c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4"/>
      <c r="DI36" s="181">
        <f>SUM(DI37:DZ39)</f>
        <v>0</v>
      </c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3"/>
      <c r="EA36" s="184">
        <f>SUM(EA37:ER39)</f>
        <v>0</v>
      </c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6"/>
      <c r="ES36" s="184">
        <f>SUM(ES37:FJ39)</f>
        <v>0</v>
      </c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6"/>
    </row>
    <row r="37" spans="1:166" ht="15.75" customHeight="1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5"/>
      <c r="AM37" s="119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3"/>
      <c r="AY37" s="119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3"/>
      <c r="BK37" s="119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3"/>
      <c r="BW37" s="116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3"/>
      <c r="CI37" s="119" t="s">
        <v>70</v>
      </c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3"/>
      <c r="CU37" s="6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9"/>
      <c r="DI37" s="68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149"/>
      <c r="EA37" s="116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3"/>
      <c r="ES37" s="116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3"/>
    </row>
    <row r="38" spans="1:166" ht="15.75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3"/>
      <c r="AM38" s="119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3"/>
      <c r="AY38" s="119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3"/>
      <c r="BK38" s="119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3"/>
      <c r="BW38" s="116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3"/>
      <c r="CI38" s="119" t="s">
        <v>70</v>
      </c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3"/>
      <c r="CU38" s="6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9"/>
      <c r="DI38" s="68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149"/>
      <c r="EA38" s="116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3"/>
      <c r="ES38" s="116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3"/>
    </row>
    <row r="39" spans="1:166" ht="16.5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3"/>
      <c r="AM39" s="119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1"/>
      <c r="AY39" s="119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1"/>
      <c r="BK39" s="119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16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8"/>
      <c r="CI39" s="119" t="s">
        <v>70</v>
      </c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1"/>
      <c r="CU39" s="6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9"/>
      <c r="DI39" s="6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9"/>
      <c r="EA39" s="116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8"/>
      <c r="ES39" s="116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8"/>
    </row>
    <row r="40" spans="1:166" ht="30" customHeight="1">
      <c r="A40" s="235" t="s">
        <v>171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30"/>
      <c r="AM40" s="124" t="s">
        <v>46</v>
      </c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6"/>
      <c r="AY40" s="124" t="s">
        <v>46</v>
      </c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6"/>
      <c r="BK40" s="124" t="s">
        <v>46</v>
      </c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6"/>
      <c r="BW40" s="110" t="s">
        <v>46</v>
      </c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2"/>
      <c r="CI40" s="124" t="s">
        <v>71</v>
      </c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6"/>
      <c r="CU40" s="102">
        <f>SUM(CU41:DH43)</f>
        <v>2917.78</v>
      </c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4"/>
      <c r="DI40" s="102">
        <f>SUM(DI41:DZ43)</f>
        <v>2917.78</v>
      </c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4"/>
      <c r="EA40" s="110">
        <f>SUM(EA41:ER43)</f>
        <v>0</v>
      </c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2"/>
      <c r="ES40" s="110">
        <f>SUM(ES41:FJ43)</f>
        <v>0</v>
      </c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2"/>
    </row>
    <row r="41" spans="1:166" ht="31.5" customHeight="1">
      <c r="A41" s="203" t="s">
        <v>199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2"/>
      <c r="AM41" s="119" t="s">
        <v>168</v>
      </c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8"/>
      <c r="AY41" s="119" t="s">
        <v>168</v>
      </c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8"/>
      <c r="BK41" s="119" t="s">
        <v>203</v>
      </c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8"/>
      <c r="BW41" s="116">
        <v>612</v>
      </c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8"/>
      <c r="CI41" s="119" t="s">
        <v>71</v>
      </c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8"/>
      <c r="CU41" s="68">
        <f>SUM(DI41:FJ41)</f>
        <v>2917.78</v>
      </c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9"/>
      <c r="DI41" s="68">
        <v>2917.78</v>
      </c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8"/>
      <c r="EA41" s="116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8"/>
      <c r="ES41" s="116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8"/>
    </row>
    <row r="42" spans="1:166" ht="18" customHeight="1">
      <c r="A42" s="141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4"/>
      <c r="AM42" s="119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8"/>
      <c r="AY42" s="119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8"/>
      <c r="BK42" s="119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8"/>
      <c r="BW42" s="116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8"/>
      <c r="CI42" s="119" t="s">
        <v>71</v>
      </c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8"/>
      <c r="CU42" s="6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9"/>
      <c r="DI42" s="68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8"/>
      <c r="EA42" s="116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8"/>
      <c r="ES42" s="116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8"/>
    </row>
    <row r="43" spans="1:166" ht="17.25" customHeight="1">
      <c r="A43" s="141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30"/>
      <c r="AM43" s="119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3"/>
      <c r="AY43" s="119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3"/>
      <c r="BK43" s="119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3"/>
      <c r="BW43" s="116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3"/>
      <c r="CI43" s="119" t="s">
        <v>71</v>
      </c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3"/>
      <c r="CU43" s="68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149"/>
      <c r="DI43" s="68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149"/>
      <c r="EA43" s="116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3"/>
      <c r="ES43" s="116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3"/>
    </row>
    <row r="44" spans="1:166" ht="19.5" customHeight="1">
      <c r="A44" s="236" t="s">
        <v>172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8"/>
      <c r="AM44" s="124" t="s">
        <v>46</v>
      </c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24" t="s">
        <v>46</v>
      </c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6"/>
      <c r="BK44" s="124" t="s">
        <v>46</v>
      </c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6"/>
      <c r="BW44" s="110" t="s">
        <v>46</v>
      </c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2"/>
      <c r="CI44" s="124" t="s">
        <v>72</v>
      </c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6"/>
      <c r="CU44" s="102">
        <f>SUM(CU47:DH47)</f>
        <v>0</v>
      </c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4"/>
      <c r="DI44" s="102">
        <f>SUM(DI47:DZ47)</f>
        <v>0</v>
      </c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4"/>
      <c r="EA44" s="110">
        <f>SUM(EA47:ER47)</f>
        <v>0</v>
      </c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2"/>
      <c r="ES44" s="110">
        <f>SUM(ES47:FJ47)</f>
        <v>0</v>
      </c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2"/>
    </row>
    <row r="45" spans="1:166" ht="12.7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6"/>
      <c r="AM45" s="41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3"/>
      <c r="AY45" s="41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3"/>
      <c r="BW45" s="38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40"/>
      <c r="CI45" s="119" t="s">
        <v>72</v>
      </c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1"/>
      <c r="CU45" s="47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9"/>
      <c r="DI45" s="47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9"/>
      <c r="EA45" s="38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40"/>
      <c r="ES45" s="38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40"/>
    </row>
    <row r="46" spans="1:166" ht="12.7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6"/>
      <c r="AM46" s="41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3"/>
      <c r="AY46" s="41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3"/>
      <c r="BW46" s="38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40"/>
      <c r="CI46" s="119" t="s">
        <v>72</v>
      </c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1"/>
      <c r="CU46" s="47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9"/>
      <c r="DI46" s="47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9"/>
      <c r="EA46" s="38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40"/>
      <c r="ES46" s="38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40"/>
    </row>
    <row r="47" spans="1:166" ht="15.75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3"/>
      <c r="AM47" s="119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3"/>
      <c r="AY47" s="119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3"/>
      <c r="BK47" s="119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3"/>
      <c r="BW47" s="116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3"/>
      <c r="CI47" s="119" t="s">
        <v>72</v>
      </c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3"/>
      <c r="CU47" s="68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149"/>
      <c r="DI47" s="68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149"/>
      <c r="EA47" s="116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3"/>
      <c r="ES47" s="116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3"/>
    </row>
    <row r="48" spans="1:166" ht="33" customHeight="1">
      <c r="A48" s="178" t="s">
        <v>173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40"/>
      <c r="AM48" s="124" t="s">
        <v>46</v>
      </c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5"/>
      <c r="AY48" s="124" t="s">
        <v>46</v>
      </c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5"/>
      <c r="BK48" s="124" t="s">
        <v>46</v>
      </c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5"/>
      <c r="BW48" s="110" t="s">
        <v>46</v>
      </c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5"/>
      <c r="CI48" s="124" t="s">
        <v>73</v>
      </c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5"/>
      <c r="CU48" s="102">
        <f>SUM(CU49:DH51)</f>
        <v>0</v>
      </c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8"/>
      <c r="DI48" s="102">
        <f>SUM(DI49:DZ51)</f>
        <v>0</v>
      </c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8"/>
      <c r="EA48" s="110">
        <f>SUM(EA49:ER51)</f>
        <v>0</v>
      </c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5"/>
      <c r="ES48" s="110">
        <f>SUM(ES49:FJ51)</f>
        <v>0</v>
      </c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5"/>
    </row>
    <row r="49" spans="1:166" ht="18" customHeight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3"/>
      <c r="AM49" s="119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3"/>
      <c r="AY49" s="119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3"/>
      <c r="BK49" s="119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3"/>
      <c r="BW49" s="116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3"/>
      <c r="CI49" s="119" t="s">
        <v>73</v>
      </c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3"/>
      <c r="CU49" s="68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149"/>
      <c r="DI49" s="68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149"/>
      <c r="EA49" s="116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3"/>
      <c r="ES49" s="116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3"/>
    </row>
    <row r="50" spans="1:166" ht="15.75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3"/>
      <c r="AM50" s="119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3"/>
      <c r="AY50" s="119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3"/>
      <c r="BK50" s="119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3"/>
      <c r="BW50" s="116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3"/>
      <c r="CI50" s="119" t="s">
        <v>73</v>
      </c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3"/>
      <c r="CU50" s="68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149"/>
      <c r="DI50" s="68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149"/>
      <c r="EA50" s="116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3"/>
      <c r="ES50" s="116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3"/>
    </row>
    <row r="51" spans="1:166" ht="15.75" customHeight="1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3"/>
      <c r="AM51" s="119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3"/>
      <c r="AY51" s="119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3"/>
      <c r="BK51" s="119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3"/>
      <c r="BW51" s="116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3"/>
      <c r="CI51" s="119" t="s">
        <v>73</v>
      </c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3"/>
      <c r="CU51" s="68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149"/>
      <c r="DI51" s="68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149"/>
      <c r="EA51" s="116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3"/>
      <c r="ES51" s="116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3"/>
    </row>
    <row r="52" spans="1:166" ht="30" customHeight="1">
      <c r="A52" s="241" t="s">
        <v>174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3"/>
      <c r="AM52" s="124" t="s">
        <v>46</v>
      </c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6"/>
      <c r="AY52" s="124" t="s">
        <v>46</v>
      </c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6"/>
      <c r="BK52" s="124" t="s">
        <v>46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6"/>
      <c r="BW52" s="110" t="s">
        <v>46</v>
      </c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2"/>
      <c r="CI52" s="124" t="s">
        <v>74</v>
      </c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6"/>
      <c r="CU52" s="102">
        <f>SUM(CU53:DH55)</f>
        <v>0</v>
      </c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4"/>
      <c r="DI52" s="102">
        <f>SUM(DI53:DZ55)</f>
        <v>0</v>
      </c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4"/>
      <c r="EA52" s="110">
        <f>SUM(EA53:ER55)</f>
        <v>0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2"/>
      <c r="ES52" s="110">
        <f>SUM(ES53:FJ55)</f>
        <v>0</v>
      </c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2"/>
    </row>
    <row r="53" spans="1:166" ht="16.5" customHeight="1">
      <c r="A53" s="244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30"/>
      <c r="AM53" s="119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3"/>
      <c r="AY53" s="119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3"/>
      <c r="BK53" s="119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3"/>
      <c r="BW53" s="116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3"/>
      <c r="CI53" s="119" t="s">
        <v>74</v>
      </c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3"/>
      <c r="CU53" s="68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149"/>
      <c r="DI53" s="68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149"/>
      <c r="EA53" s="116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3"/>
      <c r="ES53" s="116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3"/>
    </row>
    <row r="54" spans="1:166" ht="15.75" customHeight="1">
      <c r="A54" s="245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4"/>
      <c r="AM54" s="119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35"/>
      <c r="AY54" s="119"/>
      <c r="AZ54" s="120"/>
      <c r="BA54" s="120"/>
      <c r="BB54" s="120"/>
      <c r="BC54" s="120"/>
      <c r="BD54" s="120"/>
      <c r="BE54" s="120"/>
      <c r="BF54" s="120"/>
      <c r="BG54" s="120"/>
      <c r="BH54" s="120"/>
      <c r="BI54" s="34"/>
      <c r="BJ54" s="35"/>
      <c r="BK54" s="119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1"/>
      <c r="BW54" s="116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8"/>
      <c r="CI54" s="119" t="s">
        <v>74</v>
      </c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1"/>
      <c r="CU54" s="68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149"/>
      <c r="DI54" s="68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149"/>
      <c r="EA54" s="116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8"/>
      <c r="ES54" s="116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8"/>
    </row>
    <row r="55" spans="1:166" ht="18" customHeight="1">
      <c r="A55" s="244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30"/>
      <c r="AM55" s="119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3"/>
      <c r="AY55" s="119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3"/>
      <c r="BK55" s="119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3"/>
      <c r="BW55" s="116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3"/>
      <c r="CI55" s="119" t="s">
        <v>74</v>
      </c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3"/>
      <c r="CU55" s="68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149"/>
      <c r="DI55" s="68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149"/>
      <c r="EA55" s="116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3"/>
      <c r="ES55" s="116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3"/>
    </row>
    <row r="56" spans="1:166" ht="36.75" customHeight="1">
      <c r="A56" s="235" t="s">
        <v>175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7"/>
      <c r="AM56" s="124" t="s">
        <v>46</v>
      </c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3"/>
      <c r="AY56" s="124" t="s">
        <v>46</v>
      </c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3"/>
      <c r="BK56" s="124" t="s">
        <v>46</v>
      </c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3"/>
      <c r="BW56" s="110" t="s">
        <v>46</v>
      </c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3"/>
      <c r="CI56" s="124" t="s">
        <v>75</v>
      </c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5"/>
      <c r="CU56" s="102">
        <f>SUM(CU57:DH59)</f>
        <v>0</v>
      </c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149"/>
      <c r="DI56" s="102">
        <f>SUM(DI57:DZ59)</f>
        <v>0</v>
      </c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149"/>
      <c r="EA56" s="110">
        <f>SUM(EA57:ER59)</f>
        <v>0</v>
      </c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3"/>
      <c r="ES56" s="110">
        <f>SUM(ES57:FJ59)</f>
        <v>0</v>
      </c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3"/>
    </row>
    <row r="57" spans="1:166" ht="15.75" customHeight="1">
      <c r="A57" s="248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3"/>
      <c r="AM57" s="119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3"/>
      <c r="AY57" s="119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3"/>
      <c r="BK57" s="119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3"/>
      <c r="BW57" s="116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3"/>
      <c r="CI57" s="119" t="s">
        <v>75</v>
      </c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3"/>
      <c r="CU57" s="68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149"/>
      <c r="DI57" s="68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149"/>
      <c r="EA57" s="116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3"/>
      <c r="ES57" s="116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3"/>
    </row>
    <row r="58" spans="1:166" ht="15.75" customHeight="1">
      <c r="A58" s="248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3"/>
      <c r="AM58" s="119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3"/>
      <c r="AY58" s="119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3"/>
      <c r="BK58" s="119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3"/>
      <c r="BW58" s="116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3"/>
      <c r="CI58" s="119" t="s">
        <v>75</v>
      </c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3"/>
      <c r="CU58" s="68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149"/>
      <c r="DI58" s="68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149"/>
      <c r="EA58" s="116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3"/>
      <c r="ES58" s="116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3"/>
    </row>
    <row r="59" spans="1:166" ht="15.75" customHeight="1">
      <c r="A59" s="248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3"/>
      <c r="AM59" s="119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3"/>
      <c r="AY59" s="119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3"/>
      <c r="BK59" s="119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3"/>
      <c r="BW59" s="116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3"/>
      <c r="CI59" s="119" t="s">
        <v>75</v>
      </c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3"/>
      <c r="CU59" s="68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149"/>
      <c r="DI59" s="68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149"/>
      <c r="EA59" s="116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3"/>
      <c r="ES59" s="116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3"/>
    </row>
    <row r="60" spans="1:166" ht="36.75" customHeight="1">
      <c r="A60" s="235" t="s">
        <v>176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7"/>
      <c r="AM60" s="124" t="s">
        <v>46</v>
      </c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3"/>
      <c r="AY60" s="124" t="s">
        <v>46</v>
      </c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3"/>
      <c r="BK60" s="124" t="s">
        <v>46</v>
      </c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3"/>
      <c r="BW60" s="110" t="s">
        <v>46</v>
      </c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3"/>
      <c r="CI60" s="124" t="s">
        <v>76</v>
      </c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3"/>
      <c r="CU60" s="102">
        <f>SUM(CU61:DH63)</f>
        <v>0</v>
      </c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149"/>
      <c r="DI60" s="102">
        <f>SUM(DI61:DZ63)</f>
        <v>0</v>
      </c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149"/>
      <c r="EA60" s="110">
        <f>SUM(EA62:ER63)</f>
        <v>0</v>
      </c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3"/>
      <c r="ES60" s="110">
        <f>SUM(ES62:FJ63)</f>
        <v>0</v>
      </c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3"/>
    </row>
    <row r="61" spans="1:166" ht="15.75" customHeight="1">
      <c r="A61" s="244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30"/>
      <c r="AM61" s="119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3"/>
      <c r="AY61" s="119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3"/>
      <c r="BK61" s="119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3"/>
      <c r="BW61" s="116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3"/>
      <c r="CI61" s="119" t="s">
        <v>76</v>
      </c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3"/>
      <c r="CU61" s="68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149"/>
      <c r="DI61" s="68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149"/>
      <c r="EA61" s="116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3"/>
      <c r="ES61" s="116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3"/>
    </row>
    <row r="62" spans="1:166" ht="16.5" customHeight="1">
      <c r="A62" s="244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30"/>
      <c r="AM62" s="119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3"/>
      <c r="AY62" s="119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3"/>
      <c r="BK62" s="119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3"/>
      <c r="BW62" s="116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3"/>
      <c r="CI62" s="119" t="s">
        <v>76</v>
      </c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3"/>
      <c r="CU62" s="68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149"/>
      <c r="DI62" s="68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149"/>
      <c r="EA62" s="116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3"/>
      <c r="ES62" s="116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3"/>
    </row>
    <row r="63" spans="1:166" ht="16.5" customHeight="1">
      <c r="A63" s="249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5"/>
      <c r="AM63" s="119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8"/>
      <c r="AY63" s="119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8"/>
      <c r="BK63" s="119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8"/>
      <c r="BW63" s="116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8"/>
      <c r="CI63" s="119" t="s">
        <v>76</v>
      </c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8"/>
      <c r="CU63" s="68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8"/>
      <c r="DI63" s="68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8"/>
      <c r="EA63" s="116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8"/>
      <c r="ES63" s="116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8"/>
    </row>
    <row r="64" spans="1:166" ht="33" customHeight="1">
      <c r="A64" s="235" t="s">
        <v>177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3"/>
      <c r="AM64" s="124" t="s">
        <v>46</v>
      </c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6"/>
      <c r="AY64" s="124" t="s">
        <v>46</v>
      </c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6"/>
      <c r="BK64" s="124" t="s">
        <v>46</v>
      </c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6"/>
      <c r="BW64" s="110" t="s">
        <v>46</v>
      </c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2"/>
      <c r="CI64" s="124" t="s">
        <v>77</v>
      </c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6"/>
      <c r="CU64" s="102">
        <f>SUM(CU65:DH67)</f>
        <v>12400</v>
      </c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4"/>
      <c r="DI64" s="102">
        <f>SUM(DI65:DZ67)</f>
        <v>12400</v>
      </c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4"/>
      <c r="EA64" s="110">
        <f>SUM(EA65:ER67)</f>
        <v>0</v>
      </c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2"/>
      <c r="ES64" s="110">
        <f>SUM(ES65:FJ67)</f>
        <v>0</v>
      </c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2"/>
    </row>
    <row r="65" spans="1:166" ht="18" customHeight="1">
      <c r="A65" s="249" t="s">
        <v>200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1"/>
      <c r="AM65" s="119" t="s">
        <v>204</v>
      </c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37"/>
      <c r="AY65" s="119" t="s">
        <v>205</v>
      </c>
      <c r="AZ65" s="120"/>
      <c r="BA65" s="120"/>
      <c r="BB65" s="120"/>
      <c r="BC65" s="120"/>
      <c r="BD65" s="120"/>
      <c r="BE65" s="120"/>
      <c r="BF65" s="120"/>
      <c r="BG65" s="120"/>
      <c r="BH65" s="120"/>
      <c r="BI65" s="36"/>
      <c r="BJ65" s="37"/>
      <c r="BK65" s="119" t="s">
        <v>215</v>
      </c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1"/>
      <c r="BW65" s="116">
        <v>612</v>
      </c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8"/>
      <c r="CI65" s="119" t="s">
        <v>77</v>
      </c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1"/>
      <c r="CU65" s="68">
        <f>SUM(DI65:FJ65)</f>
        <v>12400</v>
      </c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8"/>
      <c r="DI65" s="68">
        <v>12400</v>
      </c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9"/>
      <c r="EA65" s="116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8"/>
      <c r="ES65" s="116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8"/>
    </row>
    <row r="66" spans="1:166" ht="18.75" customHeight="1">
      <c r="A66" s="249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1"/>
      <c r="AM66" s="119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37"/>
      <c r="AY66" s="119"/>
      <c r="AZ66" s="120"/>
      <c r="BA66" s="120"/>
      <c r="BB66" s="120"/>
      <c r="BC66" s="120"/>
      <c r="BD66" s="120"/>
      <c r="BE66" s="120"/>
      <c r="BF66" s="120"/>
      <c r="BG66" s="120"/>
      <c r="BH66" s="120"/>
      <c r="BI66" s="36"/>
      <c r="BJ66" s="37"/>
      <c r="BK66" s="119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1"/>
      <c r="BW66" s="116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8"/>
      <c r="CI66" s="119" t="s">
        <v>77</v>
      </c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1"/>
      <c r="CU66" s="68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8"/>
      <c r="DI66" s="6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9"/>
      <c r="EA66" s="116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8"/>
      <c r="ES66" s="116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8"/>
    </row>
    <row r="67" spans="1:166" ht="18.75" customHeight="1">
      <c r="A67" s="244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30"/>
      <c r="AM67" s="119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3"/>
      <c r="AY67" s="119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3"/>
      <c r="BK67" s="119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3"/>
      <c r="BW67" s="116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3"/>
      <c r="CI67" s="119" t="s">
        <v>77</v>
      </c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3"/>
      <c r="CU67" s="68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149"/>
      <c r="DI67" s="68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149"/>
      <c r="EA67" s="116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3"/>
      <c r="ES67" s="116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3"/>
    </row>
    <row r="68" spans="1:166" ht="39.75" customHeight="1">
      <c r="A68" s="153" t="s">
        <v>178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7"/>
      <c r="AM68" s="124" t="s">
        <v>46</v>
      </c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3"/>
      <c r="AY68" s="124" t="s">
        <v>46</v>
      </c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3"/>
      <c r="BK68" s="124" t="s">
        <v>46</v>
      </c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3"/>
      <c r="BW68" s="110" t="s">
        <v>46</v>
      </c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3"/>
      <c r="CI68" s="124" t="s">
        <v>78</v>
      </c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3"/>
      <c r="CU68" s="102">
        <f>SUM(CU69:DH71)</f>
        <v>620000</v>
      </c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149"/>
      <c r="DI68" s="102">
        <f>SUM(DI69:DZ71)</f>
        <v>620000</v>
      </c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149"/>
      <c r="EA68" s="110">
        <f>SUM(EA69:ER71)</f>
        <v>0</v>
      </c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3"/>
      <c r="ES68" s="110">
        <f>SUM(ES69:FJ71)</f>
        <v>0</v>
      </c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3"/>
    </row>
    <row r="69" spans="1:166" ht="20.25" customHeight="1">
      <c r="A69" s="249" t="s">
        <v>202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5"/>
      <c r="AM69" s="119" t="s">
        <v>204</v>
      </c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8"/>
      <c r="AY69" s="119" t="s">
        <v>205</v>
      </c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8"/>
      <c r="BK69" s="119" t="s">
        <v>215</v>
      </c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1"/>
      <c r="BW69" s="116">
        <v>612</v>
      </c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8"/>
      <c r="CI69" s="119" t="s">
        <v>78</v>
      </c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8"/>
      <c r="CU69" s="68">
        <f>SUM(DI69:FJ69)</f>
        <v>620000</v>
      </c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8"/>
      <c r="DI69" s="68">
        <v>620000</v>
      </c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8"/>
      <c r="EA69" s="116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8"/>
      <c r="ES69" s="116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8"/>
    </row>
    <row r="70" spans="1:166" ht="15" customHeight="1">
      <c r="A70" s="11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8"/>
      <c r="AM70" s="119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8"/>
      <c r="AY70" s="119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8"/>
      <c r="BK70" s="119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8"/>
      <c r="BW70" s="116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8"/>
      <c r="CI70" s="119" t="s">
        <v>78</v>
      </c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8"/>
      <c r="CU70" s="68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8"/>
      <c r="DI70" s="68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8"/>
      <c r="EA70" s="116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8"/>
      <c r="ES70" s="116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8"/>
    </row>
    <row r="71" spans="1:166" ht="14.25" customHeight="1">
      <c r="A71" s="11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8"/>
      <c r="AM71" s="119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8"/>
      <c r="AY71" s="119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8"/>
      <c r="BK71" s="119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8"/>
      <c r="BW71" s="116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8"/>
      <c r="CI71" s="119" t="s">
        <v>78</v>
      </c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8"/>
      <c r="CU71" s="68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8"/>
      <c r="DI71" s="68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8"/>
      <c r="EA71" s="116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8"/>
      <c r="ES71" s="116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8"/>
    </row>
    <row r="72" spans="1:166" ht="20.25" customHeight="1">
      <c r="A72" s="110" t="s">
        <v>179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3"/>
      <c r="AM72" s="124" t="s">
        <v>46</v>
      </c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3"/>
      <c r="AY72" s="124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3"/>
      <c r="BK72" s="124" t="s">
        <v>46</v>
      </c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3"/>
      <c r="BW72" s="110" t="s">
        <v>46</v>
      </c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3"/>
      <c r="CI72" s="124" t="s">
        <v>79</v>
      </c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3"/>
      <c r="CU72" s="102">
        <f>SUM(CU73:DH75)</f>
        <v>0</v>
      </c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149"/>
      <c r="DI72" s="102">
        <f>SUM(DI73:DZ75)</f>
        <v>0</v>
      </c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149"/>
      <c r="EA72" s="110">
        <f>SUM(EA73:ER75)</f>
        <v>0</v>
      </c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3"/>
      <c r="ES72" s="110">
        <f>SUM(ES73:FJ75)</f>
        <v>0</v>
      </c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3"/>
    </row>
    <row r="73" spans="1:166" ht="17.25" customHeight="1">
      <c r="A73" s="11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8"/>
      <c r="AM73" s="119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8"/>
      <c r="AY73" s="119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8"/>
      <c r="BK73" s="119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8"/>
      <c r="BW73" s="116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8"/>
      <c r="CI73" s="119" t="s">
        <v>79</v>
      </c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8"/>
      <c r="CU73" s="68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8"/>
      <c r="DI73" s="68"/>
      <c r="DJ73" s="227"/>
      <c r="DK73" s="227"/>
      <c r="DL73" s="227"/>
      <c r="DM73" s="227"/>
      <c r="DN73" s="227"/>
      <c r="DO73" s="227"/>
      <c r="DP73" s="227"/>
      <c r="DQ73" s="227"/>
      <c r="DR73" s="227"/>
      <c r="DS73" s="227"/>
      <c r="DT73" s="227"/>
      <c r="DU73" s="227"/>
      <c r="DV73" s="227"/>
      <c r="DW73" s="227"/>
      <c r="DX73" s="227"/>
      <c r="DY73" s="227"/>
      <c r="DZ73" s="228"/>
      <c r="EA73" s="116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8"/>
      <c r="ES73" s="116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8"/>
    </row>
    <row r="74" spans="1:166" ht="18" customHeight="1">
      <c r="A74" s="11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8"/>
      <c r="AM74" s="119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8"/>
      <c r="AY74" s="119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8"/>
      <c r="BK74" s="119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8"/>
      <c r="BW74" s="116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8"/>
      <c r="CI74" s="119" t="s">
        <v>79</v>
      </c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8"/>
      <c r="CU74" s="68"/>
      <c r="CV74" s="227"/>
      <c r="CW74" s="227"/>
      <c r="CX74" s="227"/>
      <c r="CY74" s="227"/>
      <c r="CZ74" s="227"/>
      <c r="DA74" s="227"/>
      <c r="DB74" s="227"/>
      <c r="DC74" s="227"/>
      <c r="DD74" s="227"/>
      <c r="DE74" s="227"/>
      <c r="DF74" s="227"/>
      <c r="DG74" s="227"/>
      <c r="DH74" s="228"/>
      <c r="DI74" s="68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8"/>
      <c r="EA74" s="116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8"/>
      <c r="ES74" s="116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8"/>
    </row>
    <row r="75" spans="1:166" ht="14.25" customHeight="1">
      <c r="A75" s="11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8"/>
      <c r="AM75" s="119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8"/>
      <c r="AY75" s="119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8"/>
      <c r="BK75" s="119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8"/>
      <c r="BW75" s="116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8"/>
      <c r="CI75" s="119" t="s">
        <v>79</v>
      </c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8"/>
      <c r="CU75" s="68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8"/>
      <c r="DI75" s="68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8"/>
      <c r="EA75" s="116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8"/>
      <c r="ES75" s="116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8"/>
    </row>
    <row r="76" spans="1:166" ht="39.75" customHeight="1">
      <c r="A76" s="153" t="s">
        <v>180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7"/>
      <c r="AM76" s="124" t="s">
        <v>46</v>
      </c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6"/>
      <c r="AY76" s="124" t="s">
        <v>46</v>
      </c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6"/>
      <c r="BK76" s="124" t="s">
        <v>46</v>
      </c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6"/>
      <c r="BW76" s="110" t="s">
        <v>46</v>
      </c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2"/>
      <c r="CI76" s="124" t="s">
        <v>80</v>
      </c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6"/>
      <c r="CU76" s="102">
        <f>SUM(CU77:DH79)</f>
        <v>0</v>
      </c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4"/>
      <c r="DI76" s="102">
        <f>SUM(DI77:DZ79)</f>
        <v>0</v>
      </c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4"/>
      <c r="EA76" s="110">
        <f>SUM(EA77:ER79)</f>
        <v>0</v>
      </c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2"/>
      <c r="ES76" s="110">
        <f>SUM(ES77:FJ79)</f>
        <v>0</v>
      </c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2"/>
    </row>
    <row r="77" spans="1:166" ht="19.5" customHeight="1">
      <c r="A77" s="14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7"/>
      <c r="AM77" s="119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3"/>
      <c r="AY77" s="119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3"/>
      <c r="BK77" s="119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3"/>
      <c r="BW77" s="116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3"/>
      <c r="CI77" s="119" t="s">
        <v>80</v>
      </c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3"/>
      <c r="CU77" s="68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149"/>
      <c r="DI77" s="68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149"/>
      <c r="EA77" s="116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3"/>
      <c r="ES77" s="116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3"/>
    </row>
    <row r="78" spans="1:166" ht="15.75" customHeight="1">
      <c r="A78" s="14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7"/>
      <c r="AM78" s="119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3"/>
      <c r="AY78" s="119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3"/>
      <c r="BK78" s="119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3"/>
      <c r="BW78" s="116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3"/>
      <c r="CI78" s="119" t="s">
        <v>80</v>
      </c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3"/>
      <c r="CU78" s="68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149"/>
      <c r="DI78" s="68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149"/>
      <c r="EA78" s="116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3"/>
      <c r="ES78" s="116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3"/>
    </row>
    <row r="79" spans="1:166" ht="16.5" customHeight="1">
      <c r="A79" s="14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7"/>
      <c r="AM79" s="119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3"/>
      <c r="AY79" s="119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3"/>
      <c r="BK79" s="119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3"/>
      <c r="BW79" s="116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3"/>
      <c r="CI79" s="119" t="s">
        <v>80</v>
      </c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3"/>
      <c r="CU79" s="68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149"/>
      <c r="DI79" s="68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149"/>
      <c r="EA79" s="116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3"/>
      <c r="ES79" s="116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3"/>
    </row>
    <row r="80" spans="1:166" ht="44.25" customHeight="1">
      <c r="A80" s="150" t="s">
        <v>181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2"/>
      <c r="AM80" s="124" t="s">
        <v>46</v>
      </c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5"/>
      <c r="AY80" s="124" t="s">
        <v>46</v>
      </c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5"/>
      <c r="BK80" s="124" t="s">
        <v>46</v>
      </c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5"/>
      <c r="BW80" s="110" t="s">
        <v>46</v>
      </c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5"/>
      <c r="CI80" s="124" t="s">
        <v>81</v>
      </c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5"/>
      <c r="CU80" s="102">
        <f>SUM(CU81:DH83)</f>
        <v>0</v>
      </c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8"/>
      <c r="DI80" s="102">
        <f>SUM(DI81:DZ83)</f>
        <v>0</v>
      </c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8"/>
      <c r="EA80" s="110">
        <f>SUM(EA81:ER83)</f>
        <v>0</v>
      </c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5"/>
      <c r="ES80" s="110">
        <f>SUM(ES81:FJ83)</f>
        <v>0</v>
      </c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5"/>
    </row>
    <row r="81" spans="1:166" ht="21" customHeight="1">
      <c r="A81" s="14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7"/>
      <c r="AM81" s="119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3"/>
      <c r="AY81" s="119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3"/>
      <c r="BK81" s="119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3"/>
      <c r="BW81" s="116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3"/>
      <c r="CI81" s="119" t="s">
        <v>81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3"/>
      <c r="CU81" s="68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149"/>
      <c r="DI81" s="68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149"/>
      <c r="EA81" s="116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3"/>
      <c r="ES81" s="116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3"/>
    </row>
    <row r="82" spans="1:166" ht="15" customHeight="1">
      <c r="A82" s="14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7"/>
      <c r="AM82" s="119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3"/>
      <c r="AY82" s="119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3"/>
      <c r="BK82" s="119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3"/>
      <c r="BW82" s="116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3"/>
      <c r="CI82" s="119" t="s">
        <v>81</v>
      </c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3"/>
      <c r="CU82" s="68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149"/>
      <c r="DI82" s="68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149"/>
      <c r="EA82" s="116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3"/>
      <c r="ES82" s="116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3"/>
    </row>
    <row r="83" spans="1:166" ht="18.75" customHeight="1">
      <c r="A83" s="11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8"/>
      <c r="AM83" s="119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35"/>
      <c r="AY83" s="119"/>
      <c r="AZ83" s="120"/>
      <c r="BA83" s="120"/>
      <c r="BB83" s="120"/>
      <c r="BC83" s="120"/>
      <c r="BD83" s="120"/>
      <c r="BE83" s="120"/>
      <c r="BF83" s="120"/>
      <c r="BG83" s="120"/>
      <c r="BH83" s="120"/>
      <c r="BI83" s="34"/>
      <c r="BJ83" s="35"/>
      <c r="BK83" s="119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1"/>
      <c r="BW83" s="116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8"/>
      <c r="CI83" s="119" t="s">
        <v>81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1"/>
      <c r="CU83" s="68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149"/>
      <c r="DI83" s="6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9"/>
      <c r="EA83" s="116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8"/>
      <c r="ES83" s="116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8"/>
    </row>
    <row r="84" spans="1:166" s="6" customFormat="1" ht="33" customHeight="1">
      <c r="A84" s="13"/>
      <c r="B84" s="200" t="s">
        <v>50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1"/>
      <c r="AM84" s="157" t="s">
        <v>83</v>
      </c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9"/>
      <c r="AY84" s="157" t="s">
        <v>46</v>
      </c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9"/>
      <c r="BK84" s="157" t="s">
        <v>46</v>
      </c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9"/>
      <c r="BW84" s="154" t="s">
        <v>46</v>
      </c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6"/>
      <c r="CI84" s="157" t="s">
        <v>82</v>
      </c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9"/>
      <c r="CU84" s="102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4"/>
      <c r="DI84" s="206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8"/>
      <c r="EA84" s="154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6"/>
      <c r="ES84" s="154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6"/>
    </row>
    <row r="85" spans="1:166" ht="33" customHeight="1">
      <c r="A85" s="12"/>
      <c r="B85" s="193" t="s">
        <v>51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4"/>
      <c r="AM85" s="119" t="s">
        <v>46</v>
      </c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1"/>
      <c r="AY85" s="119" t="s">
        <v>46</v>
      </c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1"/>
      <c r="BK85" s="119" t="s">
        <v>46</v>
      </c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1"/>
      <c r="BW85" s="116" t="s">
        <v>46</v>
      </c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8"/>
      <c r="CI85" s="119" t="s">
        <v>46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1"/>
      <c r="CU85" s="6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9"/>
      <c r="DI85" s="6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9"/>
      <c r="EA85" s="116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8"/>
      <c r="ES85" s="116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8"/>
    </row>
    <row r="86" spans="2:166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</row>
    <row r="87" ht="15.75">
      <c r="B87" s="15" t="s">
        <v>53</v>
      </c>
    </row>
    <row r="88" ht="3" customHeight="1"/>
    <row r="89" spans="1:166" ht="15.75">
      <c r="A89" s="12"/>
      <c r="B89" s="197" t="s">
        <v>28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36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8"/>
    </row>
    <row r="90" ht="15.75" customHeight="1"/>
    <row r="91" spans="1:166" ht="15.75">
      <c r="A91" s="2" t="s">
        <v>29</v>
      </c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D91" s="94" t="s">
        <v>195</v>
      </c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</row>
    <row r="92" spans="110:166" s="7" customFormat="1" ht="14.25" customHeight="1">
      <c r="DF92" s="62" t="s">
        <v>1</v>
      </c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D92" s="62" t="s">
        <v>31</v>
      </c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</row>
    <row r="93" ht="14.25" customHeight="1"/>
    <row r="94" spans="110:131" ht="15.75">
      <c r="DF94" s="90" t="s">
        <v>32</v>
      </c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</row>
    <row r="95" spans="1:166" ht="16.5" customHeight="1">
      <c r="A95" s="2" t="s">
        <v>84</v>
      </c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D95" s="94" t="s">
        <v>197</v>
      </c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</row>
    <row r="96" spans="110:166" ht="15.75">
      <c r="DF96" s="62" t="s">
        <v>1</v>
      </c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D96" s="62" t="s">
        <v>31</v>
      </c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</row>
    <row r="97" spans="1:166" ht="18" customHeight="1">
      <c r="A97" s="2" t="s">
        <v>30</v>
      </c>
      <c r="AI97" s="94" t="s">
        <v>196</v>
      </c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Z97" s="94" t="s">
        <v>197</v>
      </c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I97" s="91" t="s">
        <v>198</v>
      </c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</row>
    <row r="98" spans="35:166" ht="15.75">
      <c r="AI98" s="84" t="s">
        <v>33</v>
      </c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CB98" s="84" t="s">
        <v>1</v>
      </c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Z98" s="84" t="s">
        <v>31</v>
      </c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I98" s="62" t="s">
        <v>34</v>
      </c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</row>
    <row r="99" spans="1:37" ht="17.25" customHeight="1">
      <c r="A99" s="93" t="s">
        <v>39</v>
      </c>
      <c r="B99" s="93"/>
      <c r="C99" s="91" t="s">
        <v>213</v>
      </c>
      <c r="D99" s="91"/>
      <c r="E99" s="91"/>
      <c r="F99" s="91"/>
      <c r="G99" s="91"/>
      <c r="H99" s="83" t="s">
        <v>38</v>
      </c>
      <c r="I99" s="83"/>
      <c r="J99" s="83"/>
      <c r="K99" s="91" t="s">
        <v>214</v>
      </c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3">
        <v>20</v>
      </c>
      <c r="AD99" s="93"/>
      <c r="AE99" s="93"/>
      <c r="AF99" s="93"/>
      <c r="AG99" s="81" t="s">
        <v>212</v>
      </c>
      <c r="AH99" s="81"/>
      <c r="AI99" s="81"/>
      <c r="AJ99" s="81"/>
      <c r="AK99" s="2" t="s">
        <v>7</v>
      </c>
    </row>
    <row r="100" spans="1:39" ht="14.25" customHeight="1">
      <c r="A100" s="84" t="s">
        <v>35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</row>
  </sheetData>
  <mergeCells count="811">
    <mergeCell ref="CU61:DH61"/>
    <mergeCell ref="DI61:DZ61"/>
    <mergeCell ref="CI66:CT66"/>
    <mergeCell ref="A61:AL61"/>
    <mergeCell ref="AM61:AX61"/>
    <mergeCell ref="AY61:BJ61"/>
    <mergeCell ref="BK61:BV61"/>
    <mergeCell ref="BW61:CH61"/>
    <mergeCell ref="CI61:CT61"/>
    <mergeCell ref="CI67:CT67"/>
    <mergeCell ref="CU67:DH67"/>
    <mergeCell ref="EA83:ER83"/>
    <mergeCell ref="ES83:FJ83"/>
    <mergeCell ref="BK66:BV66"/>
    <mergeCell ref="BW66:CH66"/>
    <mergeCell ref="BK67:BV67"/>
    <mergeCell ref="BW67:CH67"/>
    <mergeCell ref="A69:AL69"/>
    <mergeCell ref="A70:AL70"/>
    <mergeCell ref="A71:AL71"/>
    <mergeCell ref="A72:AL72"/>
    <mergeCell ref="AM73:AX73"/>
    <mergeCell ref="AM74:AX74"/>
    <mergeCell ref="AM75:AX75"/>
    <mergeCell ref="A73:AL73"/>
    <mergeCell ref="A74:AL74"/>
    <mergeCell ref="A75:AL75"/>
    <mergeCell ref="AM69:AX69"/>
    <mergeCell ref="AM70:AX70"/>
    <mergeCell ref="AM71:AX71"/>
    <mergeCell ref="AM72:AX72"/>
    <mergeCell ref="BK73:BV73"/>
    <mergeCell ref="BK74:BV74"/>
    <mergeCell ref="BK75:BV75"/>
    <mergeCell ref="AY69:BJ69"/>
    <mergeCell ref="AY70:BJ70"/>
    <mergeCell ref="AY71:BJ71"/>
    <mergeCell ref="AY72:BJ72"/>
    <mergeCell ref="AY73:BJ73"/>
    <mergeCell ref="AY74:BJ74"/>
    <mergeCell ref="AY75:BJ75"/>
    <mergeCell ref="BK69:BV69"/>
    <mergeCell ref="BK70:BV70"/>
    <mergeCell ref="BK71:BV71"/>
    <mergeCell ref="BK72:BV72"/>
    <mergeCell ref="CI73:CT73"/>
    <mergeCell ref="CI74:CT74"/>
    <mergeCell ref="CI75:CT75"/>
    <mergeCell ref="BW69:CH69"/>
    <mergeCell ref="BW70:CH70"/>
    <mergeCell ref="BW71:CH71"/>
    <mergeCell ref="BW72:CH72"/>
    <mergeCell ref="BW73:CH73"/>
    <mergeCell ref="BW74:CH74"/>
    <mergeCell ref="BW75:CH75"/>
    <mergeCell ref="CI69:CT69"/>
    <mergeCell ref="CI70:CT70"/>
    <mergeCell ref="CI71:CT71"/>
    <mergeCell ref="CI72:CT72"/>
    <mergeCell ref="DI73:DZ73"/>
    <mergeCell ref="DI74:DZ74"/>
    <mergeCell ref="DI75:DZ75"/>
    <mergeCell ref="CU69:DH69"/>
    <mergeCell ref="CU70:DH70"/>
    <mergeCell ref="CU71:DH71"/>
    <mergeCell ref="CU72:DH72"/>
    <mergeCell ref="CU73:DH73"/>
    <mergeCell ref="CU74:DH74"/>
    <mergeCell ref="CU75:DH75"/>
    <mergeCell ref="DI69:DZ69"/>
    <mergeCell ref="DI70:DZ70"/>
    <mergeCell ref="DI71:DZ71"/>
    <mergeCell ref="DI72:DZ72"/>
    <mergeCell ref="ES75:FJ75"/>
    <mergeCell ref="EA69:ER69"/>
    <mergeCell ref="EA70:ER70"/>
    <mergeCell ref="EA71:ER71"/>
    <mergeCell ref="EA72:ER72"/>
    <mergeCell ref="EA73:ER73"/>
    <mergeCell ref="EA74:ER74"/>
    <mergeCell ref="EA75:ER75"/>
    <mergeCell ref="ES71:FJ71"/>
    <mergeCell ref="ES72:FJ72"/>
    <mergeCell ref="ES73:FJ73"/>
    <mergeCell ref="ES74:FJ74"/>
    <mergeCell ref="EA68:ER68"/>
    <mergeCell ref="ES68:FJ68"/>
    <mergeCell ref="ES69:FJ69"/>
    <mergeCell ref="ES70:FJ70"/>
    <mergeCell ref="CI68:CT68"/>
    <mergeCell ref="CU68:DH68"/>
    <mergeCell ref="DI68:DZ68"/>
    <mergeCell ref="AM68:AX68"/>
    <mergeCell ref="AY68:BJ68"/>
    <mergeCell ref="BK68:BV68"/>
    <mergeCell ref="BW68:CH68"/>
    <mergeCell ref="CU65:DH65"/>
    <mergeCell ref="DI65:DZ65"/>
    <mergeCell ref="EA66:ER66"/>
    <mergeCell ref="DI67:DZ67"/>
    <mergeCell ref="DI66:DZ66"/>
    <mergeCell ref="CU66:DH66"/>
    <mergeCell ref="ES66:FJ66"/>
    <mergeCell ref="ES65:FJ65"/>
    <mergeCell ref="EA65:ER65"/>
    <mergeCell ref="EA67:ER67"/>
    <mergeCell ref="ES67:FJ67"/>
    <mergeCell ref="BK65:BV65"/>
    <mergeCell ref="BW65:CH65"/>
    <mergeCell ref="CI65:CT65"/>
    <mergeCell ref="AM65:AW65"/>
    <mergeCell ref="AY65:BH65"/>
    <mergeCell ref="AM66:AW66"/>
    <mergeCell ref="AY66:BH66"/>
    <mergeCell ref="AM67:AX67"/>
    <mergeCell ref="AY67:BJ67"/>
    <mergeCell ref="A62:AL62"/>
    <mergeCell ref="A65:AL65"/>
    <mergeCell ref="A68:AL68"/>
    <mergeCell ref="A64:AL64"/>
    <mergeCell ref="A66:AL66"/>
    <mergeCell ref="A67:AL67"/>
    <mergeCell ref="A63:AL63"/>
    <mergeCell ref="AM62:AX62"/>
    <mergeCell ref="AY62:BJ62"/>
    <mergeCell ref="BK62:BV62"/>
    <mergeCell ref="AM63:AX63"/>
    <mergeCell ref="AY63:BJ63"/>
    <mergeCell ref="BK63:BV63"/>
    <mergeCell ref="CI62:CT62"/>
    <mergeCell ref="BW62:CH62"/>
    <mergeCell ref="BW63:CH63"/>
    <mergeCell ref="CI63:CT63"/>
    <mergeCell ref="EA63:ER63"/>
    <mergeCell ref="ES63:FJ63"/>
    <mergeCell ref="DI62:DZ62"/>
    <mergeCell ref="CU62:DH62"/>
    <mergeCell ref="CU63:DH63"/>
    <mergeCell ref="DI63:DZ63"/>
    <mergeCell ref="EA60:ER60"/>
    <mergeCell ref="ES60:FJ60"/>
    <mergeCell ref="ES62:FJ62"/>
    <mergeCell ref="EA62:ER62"/>
    <mergeCell ref="EA61:ER61"/>
    <mergeCell ref="ES61:FJ61"/>
    <mergeCell ref="BW60:CH60"/>
    <mergeCell ref="CI60:CT60"/>
    <mergeCell ref="CU60:DH60"/>
    <mergeCell ref="DI60:DZ60"/>
    <mergeCell ref="A60:AL60"/>
    <mergeCell ref="AM60:AX60"/>
    <mergeCell ref="AY60:BJ60"/>
    <mergeCell ref="BK60:BV60"/>
    <mergeCell ref="ES59:FJ59"/>
    <mergeCell ref="EA57:ER57"/>
    <mergeCell ref="EA58:ER58"/>
    <mergeCell ref="EA59:ER59"/>
    <mergeCell ref="EA56:ER56"/>
    <mergeCell ref="ES56:FJ56"/>
    <mergeCell ref="ES57:FJ57"/>
    <mergeCell ref="ES58:FJ58"/>
    <mergeCell ref="DI56:DZ56"/>
    <mergeCell ref="DI57:DZ57"/>
    <mergeCell ref="DI58:DZ58"/>
    <mergeCell ref="DI59:DZ59"/>
    <mergeCell ref="AY59:BJ59"/>
    <mergeCell ref="CU56:DH56"/>
    <mergeCell ref="CU57:DH57"/>
    <mergeCell ref="CU58:DH58"/>
    <mergeCell ref="CU59:DH59"/>
    <mergeCell ref="BK59:BV59"/>
    <mergeCell ref="BW56:CH56"/>
    <mergeCell ref="BW57:CH57"/>
    <mergeCell ref="BW58:CH58"/>
    <mergeCell ref="BW59:CH59"/>
    <mergeCell ref="AY56:BJ56"/>
    <mergeCell ref="BK56:BV56"/>
    <mergeCell ref="BK57:BV57"/>
    <mergeCell ref="BK58:BV58"/>
    <mergeCell ref="AY57:BJ57"/>
    <mergeCell ref="AY58:BJ58"/>
    <mergeCell ref="AM56:AX56"/>
    <mergeCell ref="AM57:AX57"/>
    <mergeCell ref="AM58:AX58"/>
    <mergeCell ref="AM59:AX59"/>
    <mergeCell ref="CI56:CT56"/>
    <mergeCell ref="CI57:CT57"/>
    <mergeCell ref="CI58:CT58"/>
    <mergeCell ref="CI59:CT59"/>
    <mergeCell ref="A56:AL56"/>
    <mergeCell ref="A57:AL57"/>
    <mergeCell ref="A58:AL58"/>
    <mergeCell ref="A59:AL59"/>
    <mergeCell ref="EA53:ER53"/>
    <mergeCell ref="EA54:ER54"/>
    <mergeCell ref="EA55:ER55"/>
    <mergeCell ref="ES53:FJ53"/>
    <mergeCell ref="ES54:FJ54"/>
    <mergeCell ref="ES55:FJ55"/>
    <mergeCell ref="CU53:DH53"/>
    <mergeCell ref="CU54:DH54"/>
    <mergeCell ref="CU55:DH55"/>
    <mergeCell ref="DI53:DZ53"/>
    <mergeCell ref="DI54:DZ54"/>
    <mergeCell ref="DI55:DZ55"/>
    <mergeCell ref="BK53:BV53"/>
    <mergeCell ref="BK54:BV54"/>
    <mergeCell ref="BK55:BV55"/>
    <mergeCell ref="CI53:CT53"/>
    <mergeCell ref="CI54:CT54"/>
    <mergeCell ref="CI55:CT55"/>
    <mergeCell ref="BW53:CH53"/>
    <mergeCell ref="BW54:CH54"/>
    <mergeCell ref="BW55:CH55"/>
    <mergeCell ref="AM53:AX53"/>
    <mergeCell ref="AM55:AX55"/>
    <mergeCell ref="AY53:BJ53"/>
    <mergeCell ref="AY55:BJ55"/>
    <mergeCell ref="AM54:AW54"/>
    <mergeCell ref="AY54:BH54"/>
    <mergeCell ref="A52:AL52"/>
    <mergeCell ref="A53:AL53"/>
    <mergeCell ref="A54:AL54"/>
    <mergeCell ref="A55:AL55"/>
    <mergeCell ref="BK49:BV49"/>
    <mergeCell ref="BK50:BV50"/>
    <mergeCell ref="BK51:BV51"/>
    <mergeCell ref="BW49:CH49"/>
    <mergeCell ref="BW50:CH50"/>
    <mergeCell ref="BW51:CH51"/>
    <mergeCell ref="ES51:FJ51"/>
    <mergeCell ref="EA50:ER50"/>
    <mergeCell ref="EA51:ER51"/>
    <mergeCell ref="DI49:DZ49"/>
    <mergeCell ref="DI50:DZ50"/>
    <mergeCell ref="DI51:DZ51"/>
    <mergeCell ref="DI48:DZ48"/>
    <mergeCell ref="ES48:FJ48"/>
    <mergeCell ref="ES49:FJ49"/>
    <mergeCell ref="ES50:FJ50"/>
    <mergeCell ref="EA48:ER48"/>
    <mergeCell ref="EA49:ER49"/>
    <mergeCell ref="CU50:DH50"/>
    <mergeCell ref="CU51:DH51"/>
    <mergeCell ref="CI49:CT49"/>
    <mergeCell ref="CI50:CT50"/>
    <mergeCell ref="CI51:CT51"/>
    <mergeCell ref="A50:AL50"/>
    <mergeCell ref="A51:AL51"/>
    <mergeCell ref="AM48:AX48"/>
    <mergeCell ref="AM49:AX49"/>
    <mergeCell ref="AM50:AX50"/>
    <mergeCell ref="AM51:AX51"/>
    <mergeCell ref="DI83:DZ83"/>
    <mergeCell ref="AY48:BJ48"/>
    <mergeCell ref="BK48:BV48"/>
    <mergeCell ref="AY49:BJ49"/>
    <mergeCell ref="AY50:BJ50"/>
    <mergeCell ref="AY51:BJ51"/>
    <mergeCell ref="BW48:CH48"/>
    <mergeCell ref="CI48:CT48"/>
    <mergeCell ref="CU48:DH48"/>
    <mergeCell ref="CU49:DH49"/>
    <mergeCell ref="CU47:DH47"/>
    <mergeCell ref="A83:AL83"/>
    <mergeCell ref="AM83:AW83"/>
    <mergeCell ref="AY83:BH83"/>
    <mergeCell ref="BK83:BV83"/>
    <mergeCell ref="BW83:CH83"/>
    <mergeCell ref="CI83:CT83"/>
    <mergeCell ref="CU83:DH83"/>
    <mergeCell ref="A48:AL48"/>
    <mergeCell ref="A49:AL49"/>
    <mergeCell ref="A38:AL38"/>
    <mergeCell ref="AM38:AX38"/>
    <mergeCell ref="AY43:BJ43"/>
    <mergeCell ref="A47:AL47"/>
    <mergeCell ref="A40:AL40"/>
    <mergeCell ref="A39:AL39"/>
    <mergeCell ref="A44:AL44"/>
    <mergeCell ref="AM47:AX47"/>
    <mergeCell ref="AM39:AX39"/>
    <mergeCell ref="AY39:BJ39"/>
    <mergeCell ref="A43:AL43"/>
    <mergeCell ref="AM43:AX43"/>
    <mergeCell ref="AM41:AX41"/>
    <mergeCell ref="AM42:AX42"/>
    <mergeCell ref="A41:AL41"/>
    <mergeCell ref="A42:AL42"/>
    <mergeCell ref="BK43:BV43"/>
    <mergeCell ref="BW43:CH43"/>
    <mergeCell ref="BK41:BV41"/>
    <mergeCell ref="BK42:BV42"/>
    <mergeCell ref="ES42:FJ42"/>
    <mergeCell ref="ES40:FJ40"/>
    <mergeCell ref="CI43:CT43"/>
    <mergeCell ref="CU43:DH43"/>
    <mergeCell ref="DI43:DZ43"/>
    <mergeCell ref="EA43:ER43"/>
    <mergeCell ref="ES43:FJ43"/>
    <mergeCell ref="DI40:DZ40"/>
    <mergeCell ref="ES41:FJ41"/>
    <mergeCell ref="EA42:ER42"/>
    <mergeCell ref="BW38:CH38"/>
    <mergeCell ref="CI38:CT38"/>
    <mergeCell ref="CI37:CT37"/>
    <mergeCell ref="BW37:CH37"/>
    <mergeCell ref="DI41:DZ41"/>
    <mergeCell ref="DI42:DZ42"/>
    <mergeCell ref="AY41:BJ41"/>
    <mergeCell ref="CU41:DH41"/>
    <mergeCell ref="CU42:DH42"/>
    <mergeCell ref="AY42:BJ42"/>
    <mergeCell ref="BW41:CH41"/>
    <mergeCell ref="BW42:CH42"/>
    <mergeCell ref="CI41:CT41"/>
    <mergeCell ref="ES36:FJ36"/>
    <mergeCell ref="CI35:CT35"/>
    <mergeCell ref="CU35:DH35"/>
    <mergeCell ref="BW35:CH35"/>
    <mergeCell ref="DI23:DZ23"/>
    <mergeCell ref="ES38:FJ38"/>
    <mergeCell ref="DI38:DZ38"/>
    <mergeCell ref="CU36:DH36"/>
    <mergeCell ref="DI36:DZ36"/>
    <mergeCell ref="EA36:ER36"/>
    <mergeCell ref="EA37:ER37"/>
    <mergeCell ref="EA38:ER38"/>
    <mergeCell ref="DI37:DZ37"/>
    <mergeCell ref="ES37:FJ37"/>
    <mergeCell ref="B26:AL26"/>
    <mergeCell ref="B27:AL27"/>
    <mergeCell ref="EA27:ER27"/>
    <mergeCell ref="DI25:DZ25"/>
    <mergeCell ref="EA25:ER25"/>
    <mergeCell ref="AM27:AX27"/>
    <mergeCell ref="AY26:BJ26"/>
    <mergeCell ref="AM25:AX25"/>
    <mergeCell ref="BK25:BV25"/>
    <mergeCell ref="BW25:CH25"/>
    <mergeCell ref="A24:AL24"/>
    <mergeCell ref="AM23:AX23"/>
    <mergeCell ref="AM24:AX24"/>
    <mergeCell ref="CI23:CT23"/>
    <mergeCell ref="A23:AL23"/>
    <mergeCell ref="AY24:BJ24"/>
    <mergeCell ref="BK23:BV23"/>
    <mergeCell ref="BK24:BV24"/>
    <mergeCell ref="BW24:CH24"/>
    <mergeCell ref="BW23:CH23"/>
    <mergeCell ref="ES24:FJ24"/>
    <mergeCell ref="ES33:FJ33"/>
    <mergeCell ref="ES34:FJ34"/>
    <mergeCell ref="ES29:FJ29"/>
    <mergeCell ref="ES32:FJ32"/>
    <mergeCell ref="ES28:FJ28"/>
    <mergeCell ref="ES31:FJ31"/>
    <mergeCell ref="ES27:FJ27"/>
    <mergeCell ref="BW31:CH31"/>
    <mergeCell ref="BW30:CH30"/>
    <mergeCell ref="ES35:FJ35"/>
    <mergeCell ref="DI31:DZ31"/>
    <mergeCell ref="CU31:DH31"/>
    <mergeCell ref="CI30:CT30"/>
    <mergeCell ref="CU34:DH34"/>
    <mergeCell ref="CU30:DH30"/>
    <mergeCell ref="CU33:DH33"/>
    <mergeCell ref="CI31:CT31"/>
    <mergeCell ref="ES21:FJ21"/>
    <mergeCell ref="EA21:ER21"/>
    <mergeCell ref="ES26:FJ26"/>
    <mergeCell ref="EA29:ER29"/>
    <mergeCell ref="ES25:FJ25"/>
    <mergeCell ref="EA24:ER24"/>
    <mergeCell ref="ES22:FJ22"/>
    <mergeCell ref="EA28:ER28"/>
    <mergeCell ref="EA23:ER23"/>
    <mergeCell ref="ES23:FJ23"/>
    <mergeCell ref="AM33:AX33"/>
    <mergeCell ref="AM31:AX31"/>
    <mergeCell ref="BK31:BV31"/>
    <mergeCell ref="AM32:AX32"/>
    <mergeCell ref="AY33:BJ33"/>
    <mergeCell ref="BK33:BV33"/>
    <mergeCell ref="BK32:BV32"/>
    <mergeCell ref="A37:AL37"/>
    <mergeCell ref="AM37:AX37"/>
    <mergeCell ref="AY37:BJ37"/>
    <mergeCell ref="AY34:BJ34"/>
    <mergeCell ref="B32:AL32"/>
    <mergeCell ref="B36:AL36"/>
    <mergeCell ref="AM36:AX36"/>
    <mergeCell ref="AY36:BJ36"/>
    <mergeCell ref="A34:AL34"/>
    <mergeCell ref="AM34:AX34"/>
    <mergeCell ref="B33:AL33"/>
    <mergeCell ref="A35:AL35"/>
    <mergeCell ref="AM35:AX35"/>
    <mergeCell ref="AY35:BJ35"/>
    <mergeCell ref="AM21:AX21"/>
    <mergeCell ref="DI34:DZ34"/>
    <mergeCell ref="AM28:AX28"/>
    <mergeCell ref="AY28:BJ28"/>
    <mergeCell ref="BK28:BV28"/>
    <mergeCell ref="CU27:DH27"/>
    <mergeCell ref="DI27:DZ27"/>
    <mergeCell ref="DI32:DZ32"/>
    <mergeCell ref="BW32:CH32"/>
    <mergeCell ref="BK21:BV21"/>
    <mergeCell ref="A21:AL21"/>
    <mergeCell ref="DI35:DZ35"/>
    <mergeCell ref="BW28:CH28"/>
    <mergeCell ref="CI28:CT28"/>
    <mergeCell ref="CU28:DH28"/>
    <mergeCell ref="DI28:DZ28"/>
    <mergeCell ref="B28:AL28"/>
    <mergeCell ref="CU32:DH32"/>
    <mergeCell ref="BK22:BV22"/>
    <mergeCell ref="AY21:BJ21"/>
    <mergeCell ref="A12:AL12"/>
    <mergeCell ref="ES13:FJ13"/>
    <mergeCell ref="ES14:FJ14"/>
    <mergeCell ref="DI13:DZ13"/>
    <mergeCell ref="DI14:DZ14"/>
    <mergeCell ref="BK13:BV13"/>
    <mergeCell ref="BK14:BV14"/>
    <mergeCell ref="CU13:DH13"/>
    <mergeCell ref="BW13:CH13"/>
    <mergeCell ref="BW14:CH14"/>
    <mergeCell ref="BW15:CH15"/>
    <mergeCell ref="ES15:FJ15"/>
    <mergeCell ref="EA15:ER15"/>
    <mergeCell ref="CU15:DH15"/>
    <mergeCell ref="DI15:DZ15"/>
    <mergeCell ref="A13:AL13"/>
    <mergeCell ref="A14:AL14"/>
    <mergeCell ref="A15:AL15"/>
    <mergeCell ref="A17:AL17"/>
    <mergeCell ref="A16:AL16"/>
    <mergeCell ref="EA84:ER84"/>
    <mergeCell ref="CU14:DH14"/>
    <mergeCell ref="AY14:BJ14"/>
    <mergeCell ref="BK15:BV15"/>
    <mergeCell ref="BK17:BV17"/>
    <mergeCell ref="BW17:CH17"/>
    <mergeCell ref="DI17:DZ17"/>
    <mergeCell ref="CU17:DH17"/>
    <mergeCell ref="CI32:CT32"/>
    <mergeCell ref="BW33:CH33"/>
    <mergeCell ref="BW84:CH84"/>
    <mergeCell ref="CI84:CT84"/>
    <mergeCell ref="CU84:DH84"/>
    <mergeCell ref="DI84:DZ84"/>
    <mergeCell ref="B84:AL84"/>
    <mergeCell ref="AM84:AX84"/>
    <mergeCell ref="AY84:BJ84"/>
    <mergeCell ref="BK84:BV84"/>
    <mergeCell ref="ES64:FJ64"/>
    <mergeCell ref="AM76:AX76"/>
    <mergeCell ref="AY76:BJ76"/>
    <mergeCell ref="BK76:BV76"/>
    <mergeCell ref="BW76:CH76"/>
    <mergeCell ref="CI76:CT76"/>
    <mergeCell ref="CU76:DH76"/>
    <mergeCell ref="DI76:DZ76"/>
    <mergeCell ref="EA76:ER76"/>
    <mergeCell ref="ES76:FJ76"/>
    <mergeCell ref="CI64:CT64"/>
    <mergeCell ref="CU64:DH64"/>
    <mergeCell ref="DI64:DZ64"/>
    <mergeCell ref="EA64:ER64"/>
    <mergeCell ref="AM64:AX64"/>
    <mergeCell ref="AY64:BJ64"/>
    <mergeCell ref="BK64:BV64"/>
    <mergeCell ref="BW64:CH64"/>
    <mergeCell ref="CU52:DH52"/>
    <mergeCell ref="DI52:DZ52"/>
    <mergeCell ref="EA52:ER52"/>
    <mergeCell ref="ES52:FJ52"/>
    <mergeCell ref="CI46:CT46"/>
    <mergeCell ref="AM52:AX52"/>
    <mergeCell ref="AY52:BJ52"/>
    <mergeCell ref="BK52:BV52"/>
    <mergeCell ref="BW52:CH52"/>
    <mergeCell ref="CI52:CT52"/>
    <mergeCell ref="AY47:BJ47"/>
    <mergeCell ref="BK47:BV47"/>
    <mergeCell ref="BW47:CH47"/>
    <mergeCell ref="CI47:CT47"/>
    <mergeCell ref="ES44:FJ44"/>
    <mergeCell ref="DI47:DZ47"/>
    <mergeCell ref="EA47:ER47"/>
    <mergeCell ref="ES47:FJ47"/>
    <mergeCell ref="DI44:DZ44"/>
    <mergeCell ref="EA44:ER44"/>
    <mergeCell ref="AM44:AX44"/>
    <mergeCell ref="AY44:BJ44"/>
    <mergeCell ref="BK44:BV44"/>
    <mergeCell ref="BW44:CH44"/>
    <mergeCell ref="CU44:DH44"/>
    <mergeCell ref="BK38:BV38"/>
    <mergeCell ref="BW36:CH36"/>
    <mergeCell ref="CI36:CT36"/>
    <mergeCell ref="BK36:BV36"/>
    <mergeCell ref="BK37:BV37"/>
    <mergeCell ref="CU40:DH40"/>
    <mergeCell ref="CU37:DH37"/>
    <mergeCell ref="CU38:DH38"/>
    <mergeCell ref="BW40:CH40"/>
    <mergeCell ref="ED92:FJ92"/>
    <mergeCell ref="BA89:FJ89"/>
    <mergeCell ref="B85:AL85"/>
    <mergeCell ref="AM85:AX85"/>
    <mergeCell ref="AY85:BJ85"/>
    <mergeCell ref="BK85:BV85"/>
    <mergeCell ref="BW85:CH85"/>
    <mergeCell ref="CI85:CT85"/>
    <mergeCell ref="CU85:DH85"/>
    <mergeCell ref="DI85:DZ85"/>
    <mergeCell ref="ED96:FJ96"/>
    <mergeCell ref="EI97:FJ97"/>
    <mergeCell ref="ES84:FJ84"/>
    <mergeCell ref="DF94:EA94"/>
    <mergeCell ref="DF95:EA95"/>
    <mergeCell ref="ED95:FJ95"/>
    <mergeCell ref="ES85:FJ85"/>
    <mergeCell ref="EA85:ER85"/>
    <mergeCell ref="DF91:EA91"/>
    <mergeCell ref="ED91:FJ91"/>
    <mergeCell ref="EI98:FJ98"/>
    <mergeCell ref="CB97:CW97"/>
    <mergeCell ref="CB98:CW98"/>
    <mergeCell ref="CZ97:EF97"/>
    <mergeCell ref="CZ98:EF98"/>
    <mergeCell ref="A100:AM100"/>
    <mergeCell ref="AI97:BY97"/>
    <mergeCell ref="AI98:BY98"/>
    <mergeCell ref="A99:B99"/>
    <mergeCell ref="C99:G99"/>
    <mergeCell ref="H99:J99"/>
    <mergeCell ref="K99:AB99"/>
    <mergeCell ref="AC99:AF99"/>
    <mergeCell ref="AG99:AJ99"/>
    <mergeCell ref="A2:FJ2"/>
    <mergeCell ref="AM11:AX11"/>
    <mergeCell ref="AY11:BJ11"/>
    <mergeCell ref="BK11:BV11"/>
    <mergeCell ref="BW11:CH11"/>
    <mergeCell ref="CI11:CT11"/>
    <mergeCell ref="CU11:DH11"/>
    <mergeCell ref="A11:AL11"/>
    <mergeCell ref="DI10:DZ10"/>
    <mergeCell ref="CI10:CT10"/>
    <mergeCell ref="DF96:EA96"/>
    <mergeCell ref="B89:AZ89"/>
    <mergeCell ref="DF92:EA92"/>
    <mergeCell ref="B30:AL30"/>
    <mergeCell ref="B31:AL31"/>
    <mergeCell ref="BK39:BV39"/>
    <mergeCell ref="CU39:DH39"/>
    <mergeCell ref="BW39:CH39"/>
    <mergeCell ref="CI39:CT39"/>
    <mergeCell ref="DI39:DZ39"/>
    <mergeCell ref="B29:AL29"/>
    <mergeCell ref="AM29:AX29"/>
    <mergeCell ref="DI30:DZ30"/>
    <mergeCell ref="CU26:DH26"/>
    <mergeCell ref="AM26:AX26"/>
    <mergeCell ref="BW29:CH29"/>
    <mergeCell ref="CI29:CT29"/>
    <mergeCell ref="BW26:CH26"/>
    <mergeCell ref="BW27:CH27"/>
    <mergeCell ref="DI29:DZ29"/>
    <mergeCell ref="DI11:DZ11"/>
    <mergeCell ref="ES11:FJ11"/>
    <mergeCell ref="A4:AL6"/>
    <mergeCell ref="B25:AL25"/>
    <mergeCell ref="B7:AL7"/>
    <mergeCell ref="B8:AL8"/>
    <mergeCell ref="B9:AL9"/>
    <mergeCell ref="B10:AL10"/>
    <mergeCell ref="B22:AL22"/>
    <mergeCell ref="CU10:DH10"/>
    <mergeCell ref="ES39:FJ39"/>
    <mergeCell ref="CI22:CT22"/>
    <mergeCell ref="CU22:DH22"/>
    <mergeCell ref="CI25:CT25"/>
    <mergeCell ref="CI26:CT26"/>
    <mergeCell ref="CI27:CT27"/>
    <mergeCell ref="ES30:FJ30"/>
    <mergeCell ref="EA30:ER30"/>
    <mergeCell ref="EA26:ER26"/>
    <mergeCell ref="DI33:DZ33"/>
    <mergeCell ref="CU21:DH21"/>
    <mergeCell ref="DI21:DZ21"/>
    <mergeCell ref="CU19:DH19"/>
    <mergeCell ref="DI19:DZ19"/>
    <mergeCell ref="CI13:CT13"/>
    <mergeCell ref="CI14:CT14"/>
    <mergeCell ref="CI15:CT15"/>
    <mergeCell ref="CU18:DH18"/>
    <mergeCell ref="ES10:FJ10"/>
    <mergeCell ref="AY12:BJ12"/>
    <mergeCell ref="BK12:BV12"/>
    <mergeCell ref="BW12:CH12"/>
    <mergeCell ref="CI12:CT12"/>
    <mergeCell ref="CU12:DH12"/>
    <mergeCell ref="DI12:DZ12"/>
    <mergeCell ref="ES12:FJ12"/>
    <mergeCell ref="BK10:BV10"/>
    <mergeCell ref="BW10:CH10"/>
    <mergeCell ref="ES9:FJ9"/>
    <mergeCell ref="BK8:BV8"/>
    <mergeCell ref="BW8:CH8"/>
    <mergeCell ref="BK9:BV9"/>
    <mergeCell ref="BW9:CH9"/>
    <mergeCell ref="CI9:CT9"/>
    <mergeCell ref="CU9:DH9"/>
    <mergeCell ref="EA8:ER8"/>
    <mergeCell ref="ES8:FJ8"/>
    <mergeCell ref="CU8:DH8"/>
    <mergeCell ref="DI8:DZ8"/>
    <mergeCell ref="CU7:DH7"/>
    <mergeCell ref="DI9:DZ9"/>
    <mergeCell ref="EA7:ER7"/>
    <mergeCell ref="DI7:DZ7"/>
    <mergeCell ref="EA9:ER9"/>
    <mergeCell ref="ES7:FJ7"/>
    <mergeCell ref="CI4:CT6"/>
    <mergeCell ref="DI4:FJ4"/>
    <mergeCell ref="ES5:FJ6"/>
    <mergeCell ref="DI5:ER5"/>
    <mergeCell ref="CU4:DH6"/>
    <mergeCell ref="DI6:DZ6"/>
    <mergeCell ref="EA6:ER6"/>
    <mergeCell ref="CI7:CT7"/>
    <mergeCell ref="AM9:AX9"/>
    <mergeCell ref="AM40:AX40"/>
    <mergeCell ref="AY15:BJ15"/>
    <mergeCell ref="AY17:BJ17"/>
    <mergeCell ref="AY13:BJ13"/>
    <mergeCell ref="AY30:BJ30"/>
    <mergeCell ref="AY18:BJ18"/>
    <mergeCell ref="AY29:BJ29"/>
    <mergeCell ref="AM13:AX13"/>
    <mergeCell ref="AM14:AX14"/>
    <mergeCell ref="AY40:BJ40"/>
    <mergeCell ref="AM10:AX10"/>
    <mergeCell ref="AM12:AX12"/>
    <mergeCell ref="AM22:AX22"/>
    <mergeCell ref="AY19:BJ19"/>
    <mergeCell ref="AY23:BJ23"/>
    <mergeCell ref="AM30:AX30"/>
    <mergeCell ref="AY38:BJ38"/>
    <mergeCell ref="AM19:AX19"/>
    <mergeCell ref="AM15:AX15"/>
    <mergeCell ref="AY10:BJ10"/>
    <mergeCell ref="BK7:BV7"/>
    <mergeCell ref="BW7:CH7"/>
    <mergeCell ref="AY7:BJ7"/>
    <mergeCell ref="AY9:BJ9"/>
    <mergeCell ref="CI8:CT8"/>
    <mergeCell ref="AM4:AX6"/>
    <mergeCell ref="AY4:BJ6"/>
    <mergeCell ref="BK4:BV6"/>
    <mergeCell ref="BW4:CH6"/>
    <mergeCell ref="AY8:BJ8"/>
    <mergeCell ref="AM7:AX7"/>
    <mergeCell ref="AM8:AX8"/>
    <mergeCell ref="EA10:ER10"/>
    <mergeCell ref="EA12:ER12"/>
    <mergeCell ref="EA22:ER22"/>
    <mergeCell ref="EA18:ER18"/>
    <mergeCell ref="EA11:ER11"/>
    <mergeCell ref="EA13:ER13"/>
    <mergeCell ref="EA14:ER14"/>
    <mergeCell ref="EA20:ER20"/>
    <mergeCell ref="EA41:ER41"/>
    <mergeCell ref="EA34:ER34"/>
    <mergeCell ref="EA33:ER33"/>
    <mergeCell ref="EA35:ER35"/>
    <mergeCell ref="EA40:ER40"/>
    <mergeCell ref="EA39:ER39"/>
    <mergeCell ref="AY22:BJ22"/>
    <mergeCell ref="AY32:BJ32"/>
    <mergeCell ref="AY25:BJ25"/>
    <mergeCell ref="BK26:BV26"/>
    <mergeCell ref="AY31:BJ31"/>
    <mergeCell ref="BK30:BV30"/>
    <mergeCell ref="AY27:BJ27"/>
    <mergeCell ref="BK27:BV27"/>
    <mergeCell ref="BK29:BV29"/>
    <mergeCell ref="DI26:DZ26"/>
    <mergeCell ref="DI24:DZ24"/>
    <mergeCell ref="BK18:BV18"/>
    <mergeCell ref="EA32:ER32"/>
    <mergeCell ref="EA31:ER31"/>
    <mergeCell ref="CI24:CT24"/>
    <mergeCell ref="CU29:DH29"/>
    <mergeCell ref="CU20:DH20"/>
    <mergeCell ref="DI22:DZ22"/>
    <mergeCell ref="DI18:DZ18"/>
    <mergeCell ref="CU23:DH23"/>
    <mergeCell ref="A76:AL76"/>
    <mergeCell ref="A77:AL77"/>
    <mergeCell ref="AM77:AX77"/>
    <mergeCell ref="AY77:BJ77"/>
    <mergeCell ref="CI77:CT77"/>
    <mergeCell ref="CU77:DH77"/>
    <mergeCell ref="CI45:CT45"/>
    <mergeCell ref="CU25:DH25"/>
    <mergeCell ref="CU24:DH24"/>
    <mergeCell ref="BK77:BV77"/>
    <mergeCell ref="BW77:CH77"/>
    <mergeCell ref="BK78:BV78"/>
    <mergeCell ref="BK79:BV79"/>
    <mergeCell ref="BW78:CH78"/>
    <mergeCell ref="BW79:CH79"/>
    <mergeCell ref="DI77:DZ77"/>
    <mergeCell ref="EA77:ER77"/>
    <mergeCell ref="ES77:FJ77"/>
    <mergeCell ref="ES78:FJ78"/>
    <mergeCell ref="ES79:FJ79"/>
    <mergeCell ref="EA78:ER78"/>
    <mergeCell ref="EA79:ER79"/>
    <mergeCell ref="DI78:DZ78"/>
    <mergeCell ref="DI79:DZ79"/>
    <mergeCell ref="CU78:DH78"/>
    <mergeCell ref="CU79:DH79"/>
    <mergeCell ref="CI78:CT78"/>
    <mergeCell ref="CI79:CT79"/>
    <mergeCell ref="A80:AL80"/>
    <mergeCell ref="AM80:AX80"/>
    <mergeCell ref="AY80:BJ80"/>
    <mergeCell ref="BK80:BV80"/>
    <mergeCell ref="A78:AL78"/>
    <mergeCell ref="A79:AL79"/>
    <mergeCell ref="AY78:BJ78"/>
    <mergeCell ref="AY79:BJ79"/>
    <mergeCell ref="AM78:AX78"/>
    <mergeCell ref="AM79:AX79"/>
    <mergeCell ref="ES80:FJ80"/>
    <mergeCell ref="ES81:FJ81"/>
    <mergeCell ref="ES82:FJ82"/>
    <mergeCell ref="CU80:DH80"/>
    <mergeCell ref="CU81:DH81"/>
    <mergeCell ref="CU82:DH82"/>
    <mergeCell ref="DI80:DZ80"/>
    <mergeCell ref="DI81:DZ81"/>
    <mergeCell ref="DI82:DZ82"/>
    <mergeCell ref="EA80:ER80"/>
    <mergeCell ref="EA81:ER81"/>
    <mergeCell ref="EA82:ER82"/>
    <mergeCell ref="A81:AL81"/>
    <mergeCell ref="A82:AL82"/>
    <mergeCell ref="AM81:AX81"/>
    <mergeCell ref="AM82:AX82"/>
    <mergeCell ref="BW81:CH81"/>
    <mergeCell ref="BW82:CH82"/>
    <mergeCell ref="BK81:BV81"/>
    <mergeCell ref="BK82:BV82"/>
    <mergeCell ref="CI80:CT80"/>
    <mergeCell ref="CI81:CT81"/>
    <mergeCell ref="CI82:CT82"/>
    <mergeCell ref="AY81:BJ81"/>
    <mergeCell ref="AY82:BJ82"/>
    <mergeCell ref="BW80:CH80"/>
    <mergeCell ref="AM16:AW16"/>
    <mergeCell ref="AY16:BH16"/>
    <mergeCell ref="B18:AL18"/>
    <mergeCell ref="AM18:AX18"/>
    <mergeCell ref="AM17:AX17"/>
    <mergeCell ref="EA19:ER19"/>
    <mergeCell ref="A20:AL20"/>
    <mergeCell ref="AM20:AW20"/>
    <mergeCell ref="AY20:BH20"/>
    <mergeCell ref="A19:AL19"/>
    <mergeCell ref="DI20:DZ20"/>
    <mergeCell ref="ES16:FJ16"/>
    <mergeCell ref="ES20:FJ20"/>
    <mergeCell ref="ES18:FJ18"/>
    <mergeCell ref="ES19:FJ19"/>
    <mergeCell ref="ES17:FJ17"/>
    <mergeCell ref="EA16:ER16"/>
    <mergeCell ref="CI16:CT16"/>
    <mergeCell ref="EA17:ER17"/>
    <mergeCell ref="DI16:DZ16"/>
    <mergeCell ref="CU16:DH16"/>
    <mergeCell ref="BW16:CH16"/>
    <mergeCell ref="CI17:CT17"/>
    <mergeCell ref="CI19:CT19"/>
    <mergeCell ref="BK16:BV16"/>
    <mergeCell ref="BK35:BV35"/>
    <mergeCell ref="BK40:BV40"/>
    <mergeCell ref="CI34:CT34"/>
    <mergeCell ref="BK19:BV19"/>
    <mergeCell ref="BK20:BV20"/>
    <mergeCell ref="BW20:CH20"/>
    <mergeCell ref="CI20:CT20"/>
    <mergeCell ref="BK34:BV34"/>
    <mergeCell ref="BW34:CH34"/>
    <mergeCell ref="BW18:CH18"/>
    <mergeCell ref="CI18:CT18"/>
    <mergeCell ref="CI21:CT21"/>
    <mergeCell ref="CI44:CT44"/>
    <mergeCell ref="BW19:CH19"/>
    <mergeCell ref="BW21:CH21"/>
    <mergeCell ref="BW22:CH22"/>
    <mergeCell ref="CI40:CT40"/>
    <mergeCell ref="CI42:CT42"/>
    <mergeCell ref="CI33:CT33"/>
  </mergeCells>
  <printOptions/>
  <pageMargins left="0.4724409448818898" right="0.35433070866141736" top="0.5905511811023623" bottom="0.3937007874015748" header="0.1968503937007874" footer="0.1968503937007874"/>
  <pageSetup horizontalDpi="600" verticalDpi="600" orientation="landscape" paperSize="9" r:id="rId1"/>
  <rowBreaks count="1" manualBreakCount="1">
    <brk id="28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XTreme</cp:lastModifiedBy>
  <cp:lastPrinted>2013-01-15T06:45:04Z</cp:lastPrinted>
  <dcterms:created xsi:type="dcterms:W3CDTF">2008-10-01T13:21:49Z</dcterms:created>
  <dcterms:modified xsi:type="dcterms:W3CDTF">2013-01-15T06:48:32Z</dcterms:modified>
  <cp:category/>
  <cp:version/>
  <cp:contentType/>
  <cp:contentStatus/>
</cp:coreProperties>
</file>